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5.xml" ContentType="application/vnd.ms-excel.controlpropertie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4.xml" ContentType="application/vnd.ms-excel.controlproperties+xml"/>
  <Override PartName="/xl/persons/person.xml" ContentType="application/vnd.ms-excel.person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6608" windowHeight="9432" tabRatio="563" firstSheet="13" activeTab="25"/>
  </bookViews>
  <sheets>
    <sheet name="Index" sheetId="42" r:id="rId1"/>
    <sheet name="101" sheetId="3" r:id="rId2"/>
    <sheet name="102(a)" sheetId="39" r:id="rId3"/>
    <sheet name="102(b)" sheetId="47" r:id="rId4"/>
    <sheet name="103" sheetId="25" r:id="rId5"/>
    <sheet name="104" sheetId="2" r:id="rId6"/>
    <sheet name="105" sheetId="48" r:id="rId7"/>
    <sheet name="105(a)" sheetId="46" r:id="rId8"/>
    <sheet name="105(b)" sheetId="59" r:id="rId9"/>
    <sheet name="106" sheetId="4" r:id="rId10"/>
    <sheet name="106(a)" sheetId="27" r:id="rId11"/>
    <sheet name="107" sheetId="38" r:id="rId12"/>
    <sheet name="107(b)" sheetId="34" r:id="rId13"/>
    <sheet name="107 (a)" sheetId="49" r:id="rId14"/>
    <sheet name="107 (c)" sheetId="55" r:id="rId15"/>
    <sheet name="107(d)" sheetId="56" r:id="rId16"/>
    <sheet name="107(e)" sheetId="36" r:id="rId17"/>
    <sheet name="108" sheetId="44" r:id="rId18"/>
    <sheet name="109" sheetId="18" r:id="rId19"/>
    <sheet name="110" sheetId="19" r:id="rId20"/>
    <sheet name="110 (a)" sheetId="22" r:id="rId21"/>
    <sheet name="111" sheetId="63" r:id="rId22"/>
    <sheet name="111 (a)" sheetId="64" r:id="rId23"/>
    <sheet name="112" sheetId="40" r:id="rId24"/>
    <sheet name="113" sheetId="41" r:id="rId25"/>
    <sheet name="114" sheetId="65" r:id="rId26"/>
    <sheet name="Subject List" sheetId="57" r:id="rId27"/>
    <sheet name="PQF" sheetId="51" r:id="rId28"/>
  </sheets>
  <externalReferences>
    <externalReference r:id="rId29"/>
  </externalReferences>
  <definedNames>
    <definedName name="_xlnm.Print_Area" localSheetId="1">'101'!$A$1:$H$58</definedName>
    <definedName name="_xlnm.Print_Area" localSheetId="2">'102(a)'!$A$1:$D$71</definedName>
    <definedName name="_xlnm.Print_Area" localSheetId="3">'102(b)'!$A$1:$K$68</definedName>
    <definedName name="_xlnm.Print_Area" localSheetId="4">'103'!$A$1:$F$76</definedName>
    <definedName name="_xlnm.Print_Area" localSheetId="5">'104'!$A$1:$F$77</definedName>
    <definedName name="_xlnm.Print_Area" localSheetId="6">'105'!$A$1:$F$166</definedName>
    <definedName name="_xlnm.Print_Area" localSheetId="7">'105(a)'!$A$1:$F$66</definedName>
    <definedName name="_xlnm.Print_Area" localSheetId="8">'105(b)'!$A$1:$F$41</definedName>
    <definedName name="_xlnm.Print_Area" localSheetId="9">'106'!$A$1:$K$46</definedName>
    <definedName name="_xlnm.Print_Area" localSheetId="10">'106(a)'!$A$1:$P$41</definedName>
    <definedName name="_xlnm.Print_Area" localSheetId="11">'107'!$A$1:$M$76</definedName>
    <definedName name="_xlnm.Print_Area" localSheetId="13">'107 (a)'!$A$1:$V$105</definedName>
    <definedName name="_xlnm.Print_Area" localSheetId="14">'107 (c)'!$A$1:$V$106</definedName>
    <definedName name="_xlnm.Print_Area" localSheetId="12">'107(b)'!$A$1:$X$106</definedName>
    <definedName name="_xlnm.Print_Area" localSheetId="15">'107(d)'!$A$1:$X$106</definedName>
    <definedName name="_xlnm.Print_Area" localSheetId="16">'107(e)'!$A$1:$J$49</definedName>
    <definedName name="_xlnm.Print_Area" localSheetId="17">'108'!$A$1:$I$42</definedName>
    <definedName name="_xlnm.Print_Area" localSheetId="18">'109'!$A$1:$I$42</definedName>
    <definedName name="_xlnm.Print_Area" localSheetId="19">'110'!$A$1:$D$43</definedName>
    <definedName name="_xlnm.Print_Area" localSheetId="20">'110 (a)'!$A$1:$I$55</definedName>
    <definedName name="_xlnm.Print_Area" localSheetId="21">'111'!$A$1:$Z$68</definedName>
    <definedName name="_xlnm.Print_Area" localSheetId="22">'111 (a)'!$A$1:$K$16</definedName>
    <definedName name="_xlnm.Print_Area" localSheetId="23">'112'!$A$1:$Z$68</definedName>
    <definedName name="_xlnm.Print_Area" localSheetId="24">'113'!$A$1:$X$68</definedName>
    <definedName name="_xlnm.Print_Area" localSheetId="25">'114'!$A$1:$G$32</definedName>
    <definedName name="_xlnm.Print_Area" localSheetId="0">Index!$A$1:$C$39</definedName>
    <definedName name="_xlnm.Print_Area" localSheetId="26">'Subject List'!$A$1:$E$71</definedName>
    <definedName name="_xlnm.Print_Titles" localSheetId="3">'102(b)'!$11:$12</definedName>
    <definedName name="_xlnm.Print_Titles" localSheetId="4">'103'!$5:$7</definedName>
    <definedName name="_xlnm.Print_Titles" localSheetId="5">'104'!$5:$7</definedName>
    <definedName name="_xlnm.Print_Titles" localSheetId="6">'105'!$5:$7</definedName>
    <definedName name="_xlnm.Print_Titles" localSheetId="7">'105(a)'!$19:$21</definedName>
    <definedName name="_xlnm.Print_Titles" localSheetId="8">'105(b)'!#REF!</definedName>
    <definedName name="_xlnm.Print_Titles" localSheetId="10">'106(a)'!$7:$9</definedName>
    <definedName name="_xlnm.Print_Titles" localSheetId="11">'107'!$6:$8</definedName>
    <definedName name="_xlnm.Print_Titles" localSheetId="13">'107 (a)'!$5:$8</definedName>
    <definedName name="_xlnm.Print_Titles" localSheetId="14">'107 (c)'!$5:$8</definedName>
    <definedName name="_xlnm.Print_Titles" localSheetId="12">'107(b)'!$6:$9</definedName>
    <definedName name="_xlnm.Print_Titles" localSheetId="15">'107(d)'!$6:$9</definedName>
    <definedName name="_xlnm.Print_Titles" localSheetId="16">'107(e)'!$6:$9</definedName>
    <definedName name="_xlnm.Print_Titles" localSheetId="21">'111'!$5:$10</definedName>
    <definedName name="_xlnm.Print_Titles" localSheetId="22">'111 (a)'!$6:$8</definedName>
    <definedName name="_xlnm.Print_Titles" localSheetId="23">'112'!$5:$10</definedName>
    <definedName name="_xlnm.Print_Titles" localSheetId="24">'113'!$5:$10</definedName>
    <definedName name="_xlnm.Print_Titles" localSheetId="25">'114'!$5:$7</definedName>
    <definedName name="_xlnm.Print_Titles" localSheetId="0">Index!$4:$4</definedName>
    <definedName name="_xlnm.Print_Titles" localSheetId="26">'Subject List'!$3:$3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9"/>
  <c r="D13"/>
  <c r="B13"/>
  <c r="D22"/>
  <c r="C22"/>
  <c r="B22"/>
  <c r="D32" i="39"/>
  <c r="C32"/>
  <c r="B32"/>
  <c r="D29"/>
  <c r="C29"/>
  <c r="B29"/>
  <c r="C23" i="59"/>
  <c r="D23"/>
  <c r="E23"/>
  <c r="B23"/>
  <c r="B10"/>
  <c r="C10"/>
  <c r="D10"/>
  <c r="E10"/>
  <c r="F14" i="46"/>
  <c r="E14"/>
  <c r="D14"/>
  <c r="C14"/>
  <c r="C42" i="39"/>
  <c r="B42"/>
  <c r="D42"/>
  <c r="H50" i="3"/>
  <c r="C51"/>
  <c r="C50"/>
  <c r="G43"/>
  <c r="G44"/>
  <c r="G45"/>
  <c r="G46"/>
  <c r="G48"/>
  <c r="G42"/>
  <c r="G30"/>
  <c r="G31"/>
  <c r="G33"/>
  <c r="G34"/>
  <c r="G35"/>
  <c r="G29"/>
  <c r="G27"/>
  <c r="G26"/>
  <c r="G23"/>
  <c r="G24"/>
  <c r="G22"/>
  <c r="G19"/>
  <c r="G17"/>
  <c r="G16"/>
  <c r="G15"/>
  <c r="D14"/>
  <c r="E14"/>
  <c r="F14"/>
  <c r="H14"/>
  <c r="C14"/>
  <c r="G14" l="1"/>
  <c r="C57" i="47"/>
  <c r="C58"/>
  <c r="C59"/>
  <c r="C60"/>
  <c r="C61"/>
  <c r="C62"/>
  <c r="C63"/>
  <c r="C56"/>
  <c r="D36" i="3" l="1"/>
  <c r="G36"/>
  <c r="C36"/>
  <c r="U97" i="56"/>
  <c r="T97"/>
  <c r="R97"/>
  <c r="Q97"/>
  <c r="O97"/>
  <c r="N97"/>
  <c r="J97"/>
  <c r="I97"/>
  <c r="G97"/>
  <c r="F97"/>
  <c r="D97"/>
  <c r="C97"/>
  <c r="V96"/>
  <c r="W96" s="1"/>
  <c r="X96" s="1"/>
  <c r="S96"/>
  <c r="P96"/>
  <c r="K96"/>
  <c r="H96"/>
  <c r="E96"/>
  <c r="L96" s="1"/>
  <c r="V95"/>
  <c r="S95"/>
  <c r="P95"/>
  <c r="K95"/>
  <c r="H95"/>
  <c r="E95"/>
  <c r="V94"/>
  <c r="S94"/>
  <c r="P94"/>
  <c r="K94"/>
  <c r="L94" s="1"/>
  <c r="H94"/>
  <c r="E94"/>
  <c r="V93"/>
  <c r="S93"/>
  <c r="P93"/>
  <c r="W93" s="1"/>
  <c r="K93"/>
  <c r="H93"/>
  <c r="E93"/>
  <c r="L93" s="1"/>
  <c r="V92"/>
  <c r="S92"/>
  <c r="P92"/>
  <c r="W92" s="1"/>
  <c r="X92" s="1"/>
  <c r="K92"/>
  <c r="H92"/>
  <c r="E92"/>
  <c r="L92" s="1"/>
  <c r="V91"/>
  <c r="S91"/>
  <c r="P91"/>
  <c r="W91" s="1"/>
  <c r="K91"/>
  <c r="H91"/>
  <c r="E91"/>
  <c r="U89"/>
  <c r="T89"/>
  <c r="R89"/>
  <c r="Q89"/>
  <c r="O89"/>
  <c r="N89"/>
  <c r="J89"/>
  <c r="I89"/>
  <c r="G89"/>
  <c r="F89"/>
  <c r="D89"/>
  <c r="C89"/>
  <c r="V88"/>
  <c r="S88"/>
  <c r="P88"/>
  <c r="K88"/>
  <c r="H88"/>
  <c r="E88"/>
  <c r="V87"/>
  <c r="S87"/>
  <c r="P87"/>
  <c r="W87" s="1"/>
  <c r="K87"/>
  <c r="H87"/>
  <c r="E87"/>
  <c r="L87" s="1"/>
  <c r="V86"/>
  <c r="S86"/>
  <c r="P86"/>
  <c r="W86" s="1"/>
  <c r="X86" s="1"/>
  <c r="K86"/>
  <c r="H86"/>
  <c r="E86"/>
  <c r="L86" s="1"/>
  <c r="V85"/>
  <c r="W85" s="1"/>
  <c r="X85" s="1"/>
  <c r="S85"/>
  <c r="P85"/>
  <c r="K85"/>
  <c r="L85" s="1"/>
  <c r="H85"/>
  <c r="E85"/>
  <c r="V84"/>
  <c r="S84"/>
  <c r="P84"/>
  <c r="K84"/>
  <c r="H84"/>
  <c r="E84"/>
  <c r="V83"/>
  <c r="S83"/>
  <c r="P83"/>
  <c r="W83" s="1"/>
  <c r="L83"/>
  <c r="K83"/>
  <c r="H83"/>
  <c r="E83"/>
  <c r="U81"/>
  <c r="T81"/>
  <c r="R81"/>
  <c r="Q81"/>
  <c r="O81"/>
  <c r="N81"/>
  <c r="J81"/>
  <c r="I81"/>
  <c r="G81"/>
  <c r="F81"/>
  <c r="D81"/>
  <c r="C81"/>
  <c r="V80"/>
  <c r="S80"/>
  <c r="P80"/>
  <c r="K80"/>
  <c r="H80"/>
  <c r="E80"/>
  <c r="V79"/>
  <c r="S79"/>
  <c r="P79"/>
  <c r="K79"/>
  <c r="H79"/>
  <c r="E79"/>
  <c r="L79" s="1"/>
  <c r="V78"/>
  <c r="S78"/>
  <c r="P78"/>
  <c r="W78" s="1"/>
  <c r="L78"/>
  <c r="K78"/>
  <c r="H78"/>
  <c r="E78"/>
  <c r="V77"/>
  <c r="S77"/>
  <c r="P77"/>
  <c r="W77" s="1"/>
  <c r="K77"/>
  <c r="H77"/>
  <c r="E77"/>
  <c r="V76"/>
  <c r="S76"/>
  <c r="P76"/>
  <c r="K76"/>
  <c r="H76"/>
  <c r="E76"/>
  <c r="L76" s="1"/>
  <c r="V75"/>
  <c r="S75"/>
  <c r="P75"/>
  <c r="K75"/>
  <c r="H75"/>
  <c r="E75"/>
  <c r="U73"/>
  <c r="T73"/>
  <c r="R73"/>
  <c r="Q73"/>
  <c r="O73"/>
  <c r="N73"/>
  <c r="J73"/>
  <c r="I73"/>
  <c r="G73"/>
  <c r="F73"/>
  <c r="D73"/>
  <c r="C73"/>
  <c r="V72"/>
  <c r="S72"/>
  <c r="P72"/>
  <c r="K72"/>
  <c r="H72"/>
  <c r="E72"/>
  <c r="V71"/>
  <c r="S71"/>
  <c r="P71"/>
  <c r="W71" s="1"/>
  <c r="K71"/>
  <c r="H71"/>
  <c r="E71"/>
  <c r="L71" s="1"/>
  <c r="V70"/>
  <c r="S70"/>
  <c r="P70"/>
  <c r="K70"/>
  <c r="H70"/>
  <c r="E70"/>
  <c r="L70" s="1"/>
  <c r="V69"/>
  <c r="S69"/>
  <c r="P69"/>
  <c r="W69" s="1"/>
  <c r="K69"/>
  <c r="H69"/>
  <c r="E69"/>
  <c r="L69" s="1"/>
  <c r="V68"/>
  <c r="S68"/>
  <c r="S73" s="1"/>
  <c r="P68"/>
  <c r="W68" s="1"/>
  <c r="K68"/>
  <c r="H68"/>
  <c r="E68"/>
  <c r="V67"/>
  <c r="S67"/>
  <c r="P67"/>
  <c r="K67"/>
  <c r="K73" s="1"/>
  <c r="H67"/>
  <c r="H73" s="1"/>
  <c r="E67"/>
  <c r="U65"/>
  <c r="T65"/>
  <c r="R65"/>
  <c r="Q65"/>
  <c r="O65"/>
  <c r="N65"/>
  <c r="J65"/>
  <c r="I65"/>
  <c r="G65"/>
  <c r="F65"/>
  <c r="D65"/>
  <c r="C65"/>
  <c r="V64"/>
  <c r="S64"/>
  <c r="P64"/>
  <c r="W64" s="1"/>
  <c r="K64"/>
  <c r="H64"/>
  <c r="E64"/>
  <c r="L64" s="1"/>
  <c r="V63"/>
  <c r="S63"/>
  <c r="P63"/>
  <c r="K63"/>
  <c r="H63"/>
  <c r="E63"/>
  <c r="L63" s="1"/>
  <c r="V62"/>
  <c r="S62"/>
  <c r="P62"/>
  <c r="W62" s="1"/>
  <c r="X62" s="1"/>
  <c r="L62"/>
  <c r="K62"/>
  <c r="H62"/>
  <c r="E62"/>
  <c r="V61"/>
  <c r="S61"/>
  <c r="P61"/>
  <c r="K61"/>
  <c r="H61"/>
  <c r="E61"/>
  <c r="V60"/>
  <c r="S60"/>
  <c r="P60"/>
  <c r="W60" s="1"/>
  <c r="L60"/>
  <c r="K60"/>
  <c r="H60"/>
  <c r="E60"/>
  <c r="V59"/>
  <c r="S59"/>
  <c r="P59"/>
  <c r="K59"/>
  <c r="H59"/>
  <c r="H65" s="1"/>
  <c r="E59"/>
  <c r="U57"/>
  <c r="T57"/>
  <c r="R57"/>
  <c r="Q57"/>
  <c r="O57"/>
  <c r="N57"/>
  <c r="J57"/>
  <c r="I57"/>
  <c r="G57"/>
  <c r="F57"/>
  <c r="D57"/>
  <c r="C57"/>
  <c r="V56"/>
  <c r="S56"/>
  <c r="P56"/>
  <c r="W56" s="1"/>
  <c r="K56"/>
  <c r="H56"/>
  <c r="E56"/>
  <c r="V55"/>
  <c r="S55"/>
  <c r="P55"/>
  <c r="W55" s="1"/>
  <c r="X55" s="1"/>
  <c r="L55"/>
  <c r="K55"/>
  <c r="H55"/>
  <c r="E55"/>
  <c r="V54"/>
  <c r="S54"/>
  <c r="P54"/>
  <c r="K54"/>
  <c r="H54"/>
  <c r="E54"/>
  <c r="V53"/>
  <c r="S53"/>
  <c r="P53"/>
  <c r="W53" s="1"/>
  <c r="X53" s="1"/>
  <c r="K53"/>
  <c r="H53"/>
  <c r="H57" s="1"/>
  <c r="E53"/>
  <c r="L53" s="1"/>
  <c r="V52"/>
  <c r="S52"/>
  <c r="P52"/>
  <c r="K52"/>
  <c r="H52"/>
  <c r="E52"/>
  <c r="L52" s="1"/>
  <c r="V51"/>
  <c r="W51" s="1"/>
  <c r="S51"/>
  <c r="P51"/>
  <c r="K51"/>
  <c r="H51"/>
  <c r="E51"/>
  <c r="E57" s="1"/>
  <c r="U49"/>
  <c r="T49"/>
  <c r="R49"/>
  <c r="Q49"/>
  <c r="O49"/>
  <c r="N49"/>
  <c r="J49"/>
  <c r="I49"/>
  <c r="G49"/>
  <c r="F49"/>
  <c r="D49"/>
  <c r="C49"/>
  <c r="V48"/>
  <c r="S48"/>
  <c r="P48"/>
  <c r="W48" s="1"/>
  <c r="K48"/>
  <c r="L48" s="1"/>
  <c r="H48"/>
  <c r="E48"/>
  <c r="V47"/>
  <c r="S47"/>
  <c r="P47"/>
  <c r="K47"/>
  <c r="H47"/>
  <c r="E47"/>
  <c r="V46"/>
  <c r="S46"/>
  <c r="P46"/>
  <c r="W46" s="1"/>
  <c r="K46"/>
  <c r="H46"/>
  <c r="E46"/>
  <c r="L46" s="1"/>
  <c r="V45"/>
  <c r="S45"/>
  <c r="P45"/>
  <c r="W45" s="1"/>
  <c r="K45"/>
  <c r="H45"/>
  <c r="E45"/>
  <c r="L45" s="1"/>
  <c r="X45" s="1"/>
  <c r="V44"/>
  <c r="W44" s="1"/>
  <c r="S44"/>
  <c r="P44"/>
  <c r="K44"/>
  <c r="H44"/>
  <c r="E44"/>
  <c r="L44" s="1"/>
  <c r="V43"/>
  <c r="S43"/>
  <c r="P43"/>
  <c r="K43"/>
  <c r="H43"/>
  <c r="E43"/>
  <c r="U41"/>
  <c r="T41"/>
  <c r="R41"/>
  <c r="Q41"/>
  <c r="O41"/>
  <c r="N41"/>
  <c r="J41"/>
  <c r="I41"/>
  <c r="G41"/>
  <c r="F41"/>
  <c r="D41"/>
  <c r="C41"/>
  <c r="V40"/>
  <c r="S40"/>
  <c r="P40"/>
  <c r="W40" s="1"/>
  <c r="K40"/>
  <c r="H40"/>
  <c r="E40"/>
  <c r="L40" s="1"/>
  <c r="V39"/>
  <c r="W39" s="1"/>
  <c r="S39"/>
  <c r="P39"/>
  <c r="K39"/>
  <c r="H39"/>
  <c r="E39"/>
  <c r="L39" s="1"/>
  <c r="V38"/>
  <c r="S38"/>
  <c r="P38"/>
  <c r="K38"/>
  <c r="H38"/>
  <c r="E38"/>
  <c r="V37"/>
  <c r="S37"/>
  <c r="P37"/>
  <c r="W37" s="1"/>
  <c r="K37"/>
  <c r="H37"/>
  <c r="E37"/>
  <c r="L37" s="1"/>
  <c r="V36"/>
  <c r="S36"/>
  <c r="P36"/>
  <c r="W36" s="1"/>
  <c r="K36"/>
  <c r="H36"/>
  <c r="E36"/>
  <c r="V35"/>
  <c r="S35"/>
  <c r="P35"/>
  <c r="K35"/>
  <c r="K41" s="1"/>
  <c r="H35"/>
  <c r="E35"/>
  <c r="U33"/>
  <c r="T33"/>
  <c r="R33"/>
  <c r="Q33"/>
  <c r="O33"/>
  <c r="N33"/>
  <c r="J33"/>
  <c r="I33"/>
  <c r="G33"/>
  <c r="F33"/>
  <c r="D33"/>
  <c r="C33"/>
  <c r="V32"/>
  <c r="S32"/>
  <c r="P32"/>
  <c r="W32" s="1"/>
  <c r="K32"/>
  <c r="H32"/>
  <c r="E32"/>
  <c r="L32" s="1"/>
  <c r="V31"/>
  <c r="S31"/>
  <c r="P31"/>
  <c r="W31" s="1"/>
  <c r="K31"/>
  <c r="H31"/>
  <c r="E31"/>
  <c r="V30"/>
  <c r="S30"/>
  <c r="P30"/>
  <c r="W30" s="1"/>
  <c r="X30" s="1"/>
  <c r="L30"/>
  <c r="K30"/>
  <c r="H30"/>
  <c r="E30"/>
  <c r="V29"/>
  <c r="V33" s="1"/>
  <c r="S29"/>
  <c r="P29"/>
  <c r="K29"/>
  <c r="H29"/>
  <c r="E29"/>
  <c r="V28"/>
  <c r="S28"/>
  <c r="P28"/>
  <c r="W28" s="1"/>
  <c r="K28"/>
  <c r="H28"/>
  <c r="E28"/>
  <c r="L28" s="1"/>
  <c r="V27"/>
  <c r="S27"/>
  <c r="P27"/>
  <c r="K27"/>
  <c r="H27"/>
  <c r="E27"/>
  <c r="L27" s="1"/>
  <c r="U25"/>
  <c r="T25"/>
  <c r="R25"/>
  <c r="Q25"/>
  <c r="O25"/>
  <c r="N25"/>
  <c r="J25"/>
  <c r="I25"/>
  <c r="G25"/>
  <c r="F25"/>
  <c r="D25"/>
  <c r="C25"/>
  <c r="V24"/>
  <c r="S24"/>
  <c r="P24"/>
  <c r="K24"/>
  <c r="H24"/>
  <c r="E24"/>
  <c r="V23"/>
  <c r="S23"/>
  <c r="P23"/>
  <c r="W23" s="1"/>
  <c r="K23"/>
  <c r="H23"/>
  <c r="E23"/>
  <c r="L23" s="1"/>
  <c r="V22"/>
  <c r="S22"/>
  <c r="P22"/>
  <c r="W22" s="1"/>
  <c r="K22"/>
  <c r="H22"/>
  <c r="E22"/>
  <c r="L22" s="1"/>
  <c r="W21"/>
  <c r="V21"/>
  <c r="S21"/>
  <c r="P21"/>
  <c r="K21"/>
  <c r="H21"/>
  <c r="E21"/>
  <c r="L21" s="1"/>
  <c r="V20"/>
  <c r="S20"/>
  <c r="P20"/>
  <c r="K20"/>
  <c r="H20"/>
  <c r="E20"/>
  <c r="V19"/>
  <c r="S19"/>
  <c r="S25" s="1"/>
  <c r="P19"/>
  <c r="W19" s="1"/>
  <c r="K19"/>
  <c r="H19"/>
  <c r="E19"/>
  <c r="L19" s="1"/>
  <c r="U17"/>
  <c r="T17"/>
  <c r="T98" s="1"/>
  <c r="R17"/>
  <c r="Q17"/>
  <c r="O17"/>
  <c r="N17"/>
  <c r="J17"/>
  <c r="I17"/>
  <c r="G17"/>
  <c r="F17"/>
  <c r="D17"/>
  <c r="C17"/>
  <c r="V16"/>
  <c r="S16"/>
  <c r="P16"/>
  <c r="W16" s="1"/>
  <c r="X16" s="1"/>
  <c r="L16"/>
  <c r="K16"/>
  <c r="H16"/>
  <c r="E16"/>
  <c r="V15"/>
  <c r="S15"/>
  <c r="P15"/>
  <c r="W15" s="1"/>
  <c r="K15"/>
  <c r="H15"/>
  <c r="E15"/>
  <c r="W14"/>
  <c r="V14"/>
  <c r="S14"/>
  <c r="P14"/>
  <c r="K14"/>
  <c r="H14"/>
  <c r="E14"/>
  <c r="L14" s="1"/>
  <c r="V13"/>
  <c r="S13"/>
  <c r="P13"/>
  <c r="W13" s="1"/>
  <c r="K13"/>
  <c r="H13"/>
  <c r="E13"/>
  <c r="L13" s="1"/>
  <c r="X13" s="1"/>
  <c r="W12"/>
  <c r="V12"/>
  <c r="S12"/>
  <c r="P12"/>
  <c r="K12"/>
  <c r="H12"/>
  <c r="E12"/>
  <c r="L12" s="1"/>
  <c r="V11"/>
  <c r="V17" s="1"/>
  <c r="S11"/>
  <c r="P11"/>
  <c r="K11"/>
  <c r="H11"/>
  <c r="E11"/>
  <c r="S96" i="55"/>
  <c r="R96"/>
  <c r="P96"/>
  <c r="O96"/>
  <c r="N96"/>
  <c r="M96"/>
  <c r="I96"/>
  <c r="H96"/>
  <c r="F96"/>
  <c r="E96"/>
  <c r="D96"/>
  <c r="C96"/>
  <c r="T95"/>
  <c r="Q95"/>
  <c r="U95" s="1"/>
  <c r="J95"/>
  <c r="G95"/>
  <c r="K95" s="1"/>
  <c r="T94"/>
  <c r="Q94"/>
  <c r="J94"/>
  <c r="G94"/>
  <c r="T93"/>
  <c r="Q93"/>
  <c r="U93" s="1"/>
  <c r="J93"/>
  <c r="G93"/>
  <c r="K93" s="1"/>
  <c r="U92"/>
  <c r="T92"/>
  <c r="Q92"/>
  <c r="J92"/>
  <c r="G92"/>
  <c r="K92" s="1"/>
  <c r="V92" s="1"/>
  <c r="T91"/>
  <c r="Q91"/>
  <c r="U91" s="1"/>
  <c r="J91"/>
  <c r="G91"/>
  <c r="T90"/>
  <c r="Q90"/>
  <c r="J90"/>
  <c r="G90"/>
  <c r="S88"/>
  <c r="R88"/>
  <c r="P88"/>
  <c r="O88"/>
  <c r="N88"/>
  <c r="M88"/>
  <c r="I88"/>
  <c r="H88"/>
  <c r="F88"/>
  <c r="E88"/>
  <c r="D88"/>
  <c r="C88"/>
  <c r="T87"/>
  <c r="Q87"/>
  <c r="U87" s="1"/>
  <c r="J87"/>
  <c r="G87"/>
  <c r="K87" s="1"/>
  <c r="V87" s="1"/>
  <c r="U86"/>
  <c r="T86"/>
  <c r="Q86"/>
  <c r="J86"/>
  <c r="G86"/>
  <c r="K86" s="1"/>
  <c r="T85"/>
  <c r="Q85"/>
  <c r="U85" s="1"/>
  <c r="J85"/>
  <c r="G85"/>
  <c r="T84"/>
  <c r="Q84"/>
  <c r="U84" s="1"/>
  <c r="J84"/>
  <c r="G84"/>
  <c r="K84" s="1"/>
  <c r="U83"/>
  <c r="T83"/>
  <c r="Q83"/>
  <c r="J83"/>
  <c r="G83"/>
  <c r="K83" s="1"/>
  <c r="V83" s="1"/>
  <c r="T82"/>
  <c r="Q82"/>
  <c r="J82"/>
  <c r="J88" s="1"/>
  <c r="G82"/>
  <c r="G88" s="1"/>
  <c r="S80"/>
  <c r="R80"/>
  <c r="P80"/>
  <c r="O80"/>
  <c r="N80"/>
  <c r="M80"/>
  <c r="I80"/>
  <c r="H80"/>
  <c r="F80"/>
  <c r="E80"/>
  <c r="D80"/>
  <c r="C80"/>
  <c r="T79"/>
  <c r="Q79"/>
  <c r="U79" s="1"/>
  <c r="J79"/>
  <c r="G79"/>
  <c r="K79" s="1"/>
  <c r="T78"/>
  <c r="Q78"/>
  <c r="U78" s="1"/>
  <c r="J78"/>
  <c r="G78"/>
  <c r="K78" s="1"/>
  <c r="T77"/>
  <c r="Q77"/>
  <c r="U77" s="1"/>
  <c r="J77"/>
  <c r="G77"/>
  <c r="T76"/>
  <c r="Q76"/>
  <c r="J76"/>
  <c r="G76"/>
  <c r="T75"/>
  <c r="Q75"/>
  <c r="J75"/>
  <c r="G75"/>
  <c r="T74"/>
  <c r="Q74"/>
  <c r="U74" s="1"/>
  <c r="J74"/>
  <c r="J80" s="1"/>
  <c r="G74"/>
  <c r="K74" s="1"/>
  <c r="S72"/>
  <c r="R72"/>
  <c r="P72"/>
  <c r="O72"/>
  <c r="N72"/>
  <c r="M72"/>
  <c r="I72"/>
  <c r="H72"/>
  <c r="F72"/>
  <c r="E72"/>
  <c r="D72"/>
  <c r="C72"/>
  <c r="T71"/>
  <c r="Q71"/>
  <c r="J71"/>
  <c r="G71"/>
  <c r="T70"/>
  <c r="Q70"/>
  <c r="J70"/>
  <c r="G70"/>
  <c r="T69"/>
  <c r="Q69"/>
  <c r="K69"/>
  <c r="J69"/>
  <c r="G69"/>
  <c r="T68"/>
  <c r="Q68"/>
  <c r="U68" s="1"/>
  <c r="J68"/>
  <c r="G68"/>
  <c r="T67"/>
  <c r="Q67"/>
  <c r="U67" s="1"/>
  <c r="J67"/>
  <c r="G67"/>
  <c r="T66"/>
  <c r="Q66"/>
  <c r="U66" s="1"/>
  <c r="J66"/>
  <c r="G66"/>
  <c r="K66" s="1"/>
  <c r="S64"/>
  <c r="R64"/>
  <c r="P64"/>
  <c r="O64"/>
  <c r="N64"/>
  <c r="M64"/>
  <c r="I64"/>
  <c r="H64"/>
  <c r="F64"/>
  <c r="E64"/>
  <c r="D64"/>
  <c r="C64"/>
  <c r="T63"/>
  <c r="Q63"/>
  <c r="J63"/>
  <c r="G63"/>
  <c r="T62"/>
  <c r="Q62"/>
  <c r="J62"/>
  <c r="G62"/>
  <c r="T61"/>
  <c r="Q61"/>
  <c r="J61"/>
  <c r="G61"/>
  <c r="K61" s="1"/>
  <c r="T60"/>
  <c r="U60" s="1"/>
  <c r="Q60"/>
  <c r="J60"/>
  <c r="G60"/>
  <c r="K60" s="1"/>
  <c r="T59"/>
  <c r="Q59"/>
  <c r="U59" s="1"/>
  <c r="J59"/>
  <c r="G59"/>
  <c r="K59" s="1"/>
  <c r="T58"/>
  <c r="Q58"/>
  <c r="Q64" s="1"/>
  <c r="J58"/>
  <c r="G58"/>
  <c r="S56"/>
  <c r="R56"/>
  <c r="P56"/>
  <c r="O56"/>
  <c r="N56"/>
  <c r="M56"/>
  <c r="I56"/>
  <c r="H56"/>
  <c r="F56"/>
  <c r="E56"/>
  <c r="D56"/>
  <c r="C56"/>
  <c r="T55"/>
  <c r="Q55"/>
  <c r="U55" s="1"/>
  <c r="J55"/>
  <c r="G55"/>
  <c r="K55" s="1"/>
  <c r="T54"/>
  <c r="Q54"/>
  <c r="U54" s="1"/>
  <c r="J54"/>
  <c r="G54"/>
  <c r="T53"/>
  <c r="Q53"/>
  <c r="J53"/>
  <c r="G53"/>
  <c r="T52"/>
  <c r="Q52"/>
  <c r="J52"/>
  <c r="G52"/>
  <c r="T51"/>
  <c r="Q51"/>
  <c r="J51"/>
  <c r="G51"/>
  <c r="T50"/>
  <c r="Q50"/>
  <c r="U50" s="1"/>
  <c r="J50"/>
  <c r="G50"/>
  <c r="G56" s="1"/>
  <c r="S48"/>
  <c r="R48"/>
  <c r="P48"/>
  <c r="O48"/>
  <c r="N48"/>
  <c r="M48"/>
  <c r="I48"/>
  <c r="H48"/>
  <c r="F48"/>
  <c r="E48"/>
  <c r="D48"/>
  <c r="C48"/>
  <c r="T47"/>
  <c r="Q47"/>
  <c r="U47" s="1"/>
  <c r="J47"/>
  <c r="G47"/>
  <c r="K47" s="1"/>
  <c r="T46"/>
  <c r="Q46"/>
  <c r="U46" s="1"/>
  <c r="J46"/>
  <c r="K46" s="1"/>
  <c r="G46"/>
  <c r="T45"/>
  <c r="Q45"/>
  <c r="U45" s="1"/>
  <c r="J45"/>
  <c r="G45"/>
  <c r="T44"/>
  <c r="Q44"/>
  <c r="J44"/>
  <c r="G44"/>
  <c r="K44" s="1"/>
  <c r="T43"/>
  <c r="Q43"/>
  <c r="J43"/>
  <c r="G43"/>
  <c r="T42"/>
  <c r="U42" s="1"/>
  <c r="Q42"/>
  <c r="J42"/>
  <c r="J48" s="1"/>
  <c r="G42"/>
  <c r="K42" s="1"/>
  <c r="S40"/>
  <c r="R40"/>
  <c r="P40"/>
  <c r="O40"/>
  <c r="N40"/>
  <c r="M40"/>
  <c r="I40"/>
  <c r="H40"/>
  <c r="F40"/>
  <c r="E40"/>
  <c r="D40"/>
  <c r="C40"/>
  <c r="T39"/>
  <c r="Q39"/>
  <c r="J39"/>
  <c r="G39"/>
  <c r="T38"/>
  <c r="Q38"/>
  <c r="J38"/>
  <c r="G38"/>
  <c r="K38" s="1"/>
  <c r="T37"/>
  <c r="Q37"/>
  <c r="K37"/>
  <c r="J37"/>
  <c r="G37"/>
  <c r="T36"/>
  <c r="Q36"/>
  <c r="U36" s="1"/>
  <c r="J36"/>
  <c r="G36"/>
  <c r="T35"/>
  <c r="Q35"/>
  <c r="J35"/>
  <c r="G35"/>
  <c r="K35" s="1"/>
  <c r="T34"/>
  <c r="Q34"/>
  <c r="J34"/>
  <c r="G34"/>
  <c r="S32"/>
  <c r="R32"/>
  <c r="P32"/>
  <c r="O32"/>
  <c r="N32"/>
  <c r="M32"/>
  <c r="I32"/>
  <c r="H32"/>
  <c r="F32"/>
  <c r="E32"/>
  <c r="D32"/>
  <c r="C32"/>
  <c r="T31"/>
  <c r="Q31"/>
  <c r="U31" s="1"/>
  <c r="J31"/>
  <c r="G31"/>
  <c r="T30"/>
  <c r="Q30"/>
  <c r="J30"/>
  <c r="G30"/>
  <c r="T29"/>
  <c r="Q29"/>
  <c r="U29" s="1"/>
  <c r="J29"/>
  <c r="G29"/>
  <c r="K29" s="1"/>
  <c r="T28"/>
  <c r="U28" s="1"/>
  <c r="Q28"/>
  <c r="J28"/>
  <c r="G28"/>
  <c r="K28" s="1"/>
  <c r="T27"/>
  <c r="Q27"/>
  <c r="U27" s="1"/>
  <c r="J27"/>
  <c r="G27"/>
  <c r="T26"/>
  <c r="Q26"/>
  <c r="J26"/>
  <c r="G26"/>
  <c r="S24"/>
  <c r="R24"/>
  <c r="P24"/>
  <c r="O24"/>
  <c r="O97" s="1"/>
  <c r="N24"/>
  <c r="M24"/>
  <c r="I24"/>
  <c r="H24"/>
  <c r="F24"/>
  <c r="E24"/>
  <c r="D24"/>
  <c r="C24"/>
  <c r="T23"/>
  <c r="Q23"/>
  <c r="J23"/>
  <c r="G23"/>
  <c r="K23" s="1"/>
  <c r="U22"/>
  <c r="T22"/>
  <c r="Q22"/>
  <c r="J22"/>
  <c r="G22"/>
  <c r="T21"/>
  <c r="Q21"/>
  <c r="J21"/>
  <c r="G21"/>
  <c r="K21" s="1"/>
  <c r="T20"/>
  <c r="Q20"/>
  <c r="J20"/>
  <c r="K20" s="1"/>
  <c r="G20"/>
  <c r="T19"/>
  <c r="Q19"/>
  <c r="J19"/>
  <c r="G19"/>
  <c r="K19" s="1"/>
  <c r="T18"/>
  <c r="Q18"/>
  <c r="U18" s="1"/>
  <c r="J18"/>
  <c r="G18"/>
  <c r="S16"/>
  <c r="R16"/>
  <c r="P16"/>
  <c r="O16"/>
  <c r="N16"/>
  <c r="M16"/>
  <c r="M97" s="1"/>
  <c r="I16"/>
  <c r="H16"/>
  <c r="H97" s="1"/>
  <c r="F16"/>
  <c r="E16"/>
  <c r="D16"/>
  <c r="C16"/>
  <c r="T15"/>
  <c r="Q15"/>
  <c r="U15" s="1"/>
  <c r="J15"/>
  <c r="K15" s="1"/>
  <c r="G15"/>
  <c r="T14"/>
  <c r="Q14"/>
  <c r="J14"/>
  <c r="G14"/>
  <c r="T13"/>
  <c r="Q13"/>
  <c r="J13"/>
  <c r="G13"/>
  <c r="T12"/>
  <c r="Q12"/>
  <c r="J12"/>
  <c r="G12"/>
  <c r="T11"/>
  <c r="Q11"/>
  <c r="K11"/>
  <c r="J11"/>
  <c r="G11"/>
  <c r="U10"/>
  <c r="T10"/>
  <c r="Q10"/>
  <c r="K10"/>
  <c r="J10"/>
  <c r="G10"/>
  <c r="X84" i="34"/>
  <c r="U97"/>
  <c r="T97"/>
  <c r="R97"/>
  <c r="Q97"/>
  <c r="O97"/>
  <c r="N97"/>
  <c r="V96"/>
  <c r="S96"/>
  <c r="P96"/>
  <c r="V95"/>
  <c r="S95"/>
  <c r="P95"/>
  <c r="W95" s="1"/>
  <c r="X95" s="1"/>
  <c r="V94"/>
  <c r="S94"/>
  <c r="P94"/>
  <c r="W94" s="1"/>
  <c r="V93"/>
  <c r="V97" s="1"/>
  <c r="S93"/>
  <c r="P93"/>
  <c r="V92"/>
  <c r="S92"/>
  <c r="P92"/>
  <c r="W92" s="1"/>
  <c r="V91"/>
  <c r="S91"/>
  <c r="S97" s="1"/>
  <c r="P91"/>
  <c r="U89"/>
  <c r="T89"/>
  <c r="R89"/>
  <c r="Q89"/>
  <c r="O89"/>
  <c r="N89"/>
  <c r="V88"/>
  <c r="S88"/>
  <c r="P88"/>
  <c r="V87"/>
  <c r="S87"/>
  <c r="P87"/>
  <c r="W87" s="1"/>
  <c r="X87" s="1"/>
  <c r="V86"/>
  <c r="S86"/>
  <c r="P86"/>
  <c r="W86" s="1"/>
  <c r="V85"/>
  <c r="S85"/>
  <c r="P85"/>
  <c r="V84"/>
  <c r="S84"/>
  <c r="P84"/>
  <c r="W84" s="1"/>
  <c r="V83"/>
  <c r="V89" s="1"/>
  <c r="S83"/>
  <c r="P83"/>
  <c r="U81"/>
  <c r="T81"/>
  <c r="R81"/>
  <c r="Q81"/>
  <c r="O81"/>
  <c r="N81"/>
  <c r="V80"/>
  <c r="S80"/>
  <c r="P80"/>
  <c r="V79"/>
  <c r="S79"/>
  <c r="P79"/>
  <c r="W79" s="1"/>
  <c r="V78"/>
  <c r="S78"/>
  <c r="P78"/>
  <c r="V77"/>
  <c r="S77"/>
  <c r="P77"/>
  <c r="V76"/>
  <c r="S76"/>
  <c r="P76"/>
  <c r="W76" s="1"/>
  <c r="V75"/>
  <c r="V81" s="1"/>
  <c r="S75"/>
  <c r="S81" s="1"/>
  <c r="P75"/>
  <c r="U73"/>
  <c r="T73"/>
  <c r="R73"/>
  <c r="Q73"/>
  <c r="O73"/>
  <c r="N73"/>
  <c r="V72"/>
  <c r="S72"/>
  <c r="P72"/>
  <c r="V71"/>
  <c r="S71"/>
  <c r="P71"/>
  <c r="W71" s="1"/>
  <c r="V70"/>
  <c r="S70"/>
  <c r="P70"/>
  <c r="V69"/>
  <c r="S69"/>
  <c r="P69"/>
  <c r="W69" s="1"/>
  <c r="V68"/>
  <c r="S68"/>
  <c r="P68"/>
  <c r="W68" s="1"/>
  <c r="V67"/>
  <c r="V73" s="1"/>
  <c r="S67"/>
  <c r="P67"/>
  <c r="U65"/>
  <c r="T65"/>
  <c r="R65"/>
  <c r="Q65"/>
  <c r="O65"/>
  <c r="N65"/>
  <c r="V64"/>
  <c r="S64"/>
  <c r="P64"/>
  <c r="W64" s="1"/>
  <c r="V63"/>
  <c r="S63"/>
  <c r="P63"/>
  <c r="W63" s="1"/>
  <c r="V62"/>
  <c r="S62"/>
  <c r="P62"/>
  <c r="V61"/>
  <c r="S61"/>
  <c r="P61"/>
  <c r="W61" s="1"/>
  <c r="V60"/>
  <c r="S60"/>
  <c r="P60"/>
  <c r="V59"/>
  <c r="V65" s="1"/>
  <c r="S59"/>
  <c r="P59"/>
  <c r="U57"/>
  <c r="T57"/>
  <c r="R57"/>
  <c r="Q57"/>
  <c r="O57"/>
  <c r="N57"/>
  <c r="V56"/>
  <c r="S56"/>
  <c r="P56"/>
  <c r="W56" s="1"/>
  <c r="V55"/>
  <c r="S55"/>
  <c r="P55"/>
  <c r="V54"/>
  <c r="S54"/>
  <c r="P54"/>
  <c r="W54" s="1"/>
  <c r="V53"/>
  <c r="S53"/>
  <c r="P53"/>
  <c r="W53" s="1"/>
  <c r="V52"/>
  <c r="S52"/>
  <c r="P52"/>
  <c r="V51"/>
  <c r="S51"/>
  <c r="P51"/>
  <c r="W51" s="1"/>
  <c r="U49"/>
  <c r="T49"/>
  <c r="R49"/>
  <c r="Q49"/>
  <c r="O49"/>
  <c r="N49"/>
  <c r="V48"/>
  <c r="S48"/>
  <c r="P48"/>
  <c r="W48" s="1"/>
  <c r="V47"/>
  <c r="S47"/>
  <c r="P47"/>
  <c r="V46"/>
  <c r="S46"/>
  <c r="P46"/>
  <c r="W46" s="1"/>
  <c r="V45"/>
  <c r="S45"/>
  <c r="P45"/>
  <c r="W45" s="1"/>
  <c r="V44"/>
  <c r="S44"/>
  <c r="P44"/>
  <c r="V43"/>
  <c r="V49" s="1"/>
  <c r="S43"/>
  <c r="P43"/>
  <c r="U41"/>
  <c r="T41"/>
  <c r="R41"/>
  <c r="Q41"/>
  <c r="O41"/>
  <c r="N41"/>
  <c r="V40"/>
  <c r="S40"/>
  <c r="P40"/>
  <c r="W40" s="1"/>
  <c r="V39"/>
  <c r="S39"/>
  <c r="P39"/>
  <c r="V38"/>
  <c r="S38"/>
  <c r="P38"/>
  <c r="W38" s="1"/>
  <c r="V37"/>
  <c r="S37"/>
  <c r="P37"/>
  <c r="V36"/>
  <c r="S36"/>
  <c r="P36"/>
  <c r="V35"/>
  <c r="S35"/>
  <c r="P35"/>
  <c r="W35" s="1"/>
  <c r="U33"/>
  <c r="T33"/>
  <c r="R33"/>
  <c r="Q33"/>
  <c r="O33"/>
  <c r="N33"/>
  <c r="V32"/>
  <c r="S32"/>
  <c r="P32"/>
  <c r="V31"/>
  <c r="S31"/>
  <c r="P31"/>
  <c r="V30"/>
  <c r="S30"/>
  <c r="P30"/>
  <c r="W30" s="1"/>
  <c r="V29"/>
  <c r="V33" s="1"/>
  <c r="S29"/>
  <c r="P29"/>
  <c r="V28"/>
  <c r="S28"/>
  <c r="P28"/>
  <c r="W28" s="1"/>
  <c r="V27"/>
  <c r="S27"/>
  <c r="S33" s="1"/>
  <c r="P27"/>
  <c r="U25"/>
  <c r="T25"/>
  <c r="R25"/>
  <c r="Q25"/>
  <c r="O25"/>
  <c r="N25"/>
  <c r="V24"/>
  <c r="S24"/>
  <c r="P24"/>
  <c r="V23"/>
  <c r="S23"/>
  <c r="P23"/>
  <c r="W23" s="1"/>
  <c r="V22"/>
  <c r="S22"/>
  <c r="P22"/>
  <c r="W22" s="1"/>
  <c r="V21"/>
  <c r="S21"/>
  <c r="P21"/>
  <c r="V20"/>
  <c r="S20"/>
  <c r="P20"/>
  <c r="W20" s="1"/>
  <c r="V19"/>
  <c r="V25" s="1"/>
  <c r="S19"/>
  <c r="P19"/>
  <c r="U17"/>
  <c r="T17"/>
  <c r="R17"/>
  <c r="Q17"/>
  <c r="O17"/>
  <c r="O98" s="1"/>
  <c r="N17"/>
  <c r="V16"/>
  <c r="S16"/>
  <c r="P16"/>
  <c r="V15"/>
  <c r="S15"/>
  <c r="P15"/>
  <c r="W15" s="1"/>
  <c r="V14"/>
  <c r="S14"/>
  <c r="P14"/>
  <c r="V13"/>
  <c r="S13"/>
  <c r="P13"/>
  <c r="V12"/>
  <c r="S12"/>
  <c r="P12"/>
  <c r="W12" s="1"/>
  <c r="V11"/>
  <c r="V17" s="1"/>
  <c r="S11"/>
  <c r="S17" s="1"/>
  <c r="P11"/>
  <c r="J97"/>
  <c r="I97"/>
  <c r="G97"/>
  <c r="F97"/>
  <c r="D97"/>
  <c r="C97"/>
  <c r="K96"/>
  <c r="H96"/>
  <c r="E96"/>
  <c r="L96" s="1"/>
  <c r="K95"/>
  <c r="H95"/>
  <c r="E95"/>
  <c r="L95" s="1"/>
  <c r="K94"/>
  <c r="H94"/>
  <c r="E94"/>
  <c r="K93"/>
  <c r="H93"/>
  <c r="E93"/>
  <c r="L93" s="1"/>
  <c r="K92"/>
  <c r="H92"/>
  <c r="E92"/>
  <c r="K91"/>
  <c r="K97" s="1"/>
  <c r="H91"/>
  <c r="E91"/>
  <c r="J89"/>
  <c r="I89"/>
  <c r="G89"/>
  <c r="F89"/>
  <c r="D89"/>
  <c r="C89"/>
  <c r="K88"/>
  <c r="H88"/>
  <c r="E88"/>
  <c r="L88" s="1"/>
  <c r="K87"/>
  <c r="L87" s="1"/>
  <c r="H87"/>
  <c r="E87"/>
  <c r="K86"/>
  <c r="H86"/>
  <c r="E86"/>
  <c r="K85"/>
  <c r="H85"/>
  <c r="E85"/>
  <c r="E89" s="1"/>
  <c r="K84"/>
  <c r="L84" s="1"/>
  <c r="H84"/>
  <c r="E84"/>
  <c r="K83"/>
  <c r="L83" s="1"/>
  <c r="H83"/>
  <c r="E83"/>
  <c r="S96" i="49"/>
  <c r="R96"/>
  <c r="P96"/>
  <c r="O96"/>
  <c r="N96"/>
  <c r="M96"/>
  <c r="I96"/>
  <c r="H96"/>
  <c r="F96"/>
  <c r="E96"/>
  <c r="D96"/>
  <c r="C96"/>
  <c r="T95"/>
  <c r="Q95"/>
  <c r="U95" s="1"/>
  <c r="J95"/>
  <c r="G95"/>
  <c r="K95" s="1"/>
  <c r="T94"/>
  <c r="Q94"/>
  <c r="J94"/>
  <c r="G94"/>
  <c r="T93"/>
  <c r="U93" s="1"/>
  <c r="V93" s="1"/>
  <c r="Q93"/>
  <c r="J93"/>
  <c r="G93"/>
  <c r="K93" s="1"/>
  <c r="T92"/>
  <c r="Q92"/>
  <c r="J92"/>
  <c r="G92"/>
  <c r="T91"/>
  <c r="Q91"/>
  <c r="J91"/>
  <c r="G91"/>
  <c r="K91" s="1"/>
  <c r="U90"/>
  <c r="T90"/>
  <c r="Q90"/>
  <c r="J90"/>
  <c r="G90"/>
  <c r="S88"/>
  <c r="R88"/>
  <c r="P88"/>
  <c r="O88"/>
  <c r="N88"/>
  <c r="M88"/>
  <c r="I88"/>
  <c r="H88"/>
  <c r="F88"/>
  <c r="E88"/>
  <c r="D88"/>
  <c r="C88"/>
  <c r="T87"/>
  <c r="Q87"/>
  <c r="J87"/>
  <c r="G87"/>
  <c r="T86"/>
  <c r="Q86"/>
  <c r="J86"/>
  <c r="G86"/>
  <c r="T85"/>
  <c r="Q85"/>
  <c r="J85"/>
  <c r="G85"/>
  <c r="T84"/>
  <c r="Q84"/>
  <c r="U84" s="1"/>
  <c r="J84"/>
  <c r="G84"/>
  <c r="K84" s="1"/>
  <c r="U83"/>
  <c r="T83"/>
  <c r="Q83"/>
  <c r="J83"/>
  <c r="G83"/>
  <c r="T82"/>
  <c r="Q82"/>
  <c r="J82"/>
  <c r="G82"/>
  <c r="C26" i="2"/>
  <c r="C40"/>
  <c r="X39" i="56" l="1"/>
  <c r="X48"/>
  <c r="X44"/>
  <c r="X64"/>
  <c r="X77"/>
  <c r="T96" i="49"/>
  <c r="H97" i="34"/>
  <c r="L94"/>
  <c r="X94" s="1"/>
  <c r="W16"/>
  <c r="U98"/>
  <c r="W21"/>
  <c r="W39"/>
  <c r="P41"/>
  <c r="W44"/>
  <c r="V57"/>
  <c r="S65"/>
  <c r="W62"/>
  <c r="W67"/>
  <c r="W80"/>
  <c r="W85"/>
  <c r="X85" s="1"/>
  <c r="G16" i="55"/>
  <c r="U14"/>
  <c r="E97"/>
  <c r="R97"/>
  <c r="V28"/>
  <c r="T48"/>
  <c r="V55"/>
  <c r="V60"/>
  <c r="T80"/>
  <c r="V84"/>
  <c r="T96"/>
  <c r="K17" i="56"/>
  <c r="O98"/>
  <c r="K25"/>
  <c r="Q98"/>
  <c r="S33"/>
  <c r="L31"/>
  <c r="L36"/>
  <c r="X36" s="1"/>
  <c r="K49"/>
  <c r="P57"/>
  <c r="L68"/>
  <c r="W75"/>
  <c r="W76"/>
  <c r="X76" s="1"/>
  <c r="W80"/>
  <c r="S97"/>
  <c r="X56"/>
  <c r="K87" i="49"/>
  <c r="K90"/>
  <c r="K92"/>
  <c r="L86" i="34"/>
  <c r="X86" s="1"/>
  <c r="W11"/>
  <c r="W24"/>
  <c r="T98"/>
  <c r="W29"/>
  <c r="W47"/>
  <c r="W52"/>
  <c r="W57" s="1"/>
  <c r="S73"/>
  <c r="W70"/>
  <c r="W75"/>
  <c r="W88"/>
  <c r="X88" s="1"/>
  <c r="W93"/>
  <c r="X93" s="1"/>
  <c r="U19" i="55"/>
  <c r="V19" s="1"/>
  <c r="J32"/>
  <c r="K43"/>
  <c r="K45"/>
  <c r="U51"/>
  <c r="U53"/>
  <c r="J64"/>
  <c r="T72"/>
  <c r="K75"/>
  <c r="K77"/>
  <c r="K91"/>
  <c r="K94"/>
  <c r="W11" i="56"/>
  <c r="C98"/>
  <c r="P17"/>
  <c r="W43"/>
  <c r="S57"/>
  <c r="L56"/>
  <c r="L61"/>
  <c r="S81"/>
  <c r="L77"/>
  <c r="K89"/>
  <c r="W95"/>
  <c r="X95" s="1"/>
  <c r="P73" i="34"/>
  <c r="G88" i="49"/>
  <c r="U85"/>
  <c r="U87"/>
  <c r="L92" i="34"/>
  <c r="X92" s="1"/>
  <c r="W14"/>
  <c r="W19"/>
  <c r="W32"/>
  <c r="W37"/>
  <c r="W55"/>
  <c r="P57"/>
  <c r="W60"/>
  <c r="W78"/>
  <c r="W83"/>
  <c r="X83" s="1"/>
  <c r="W96"/>
  <c r="X96" s="1"/>
  <c r="U23" i="55"/>
  <c r="V23" s="1"/>
  <c r="K85"/>
  <c r="X14" i="56"/>
  <c r="L24"/>
  <c r="L54"/>
  <c r="W63"/>
  <c r="X63" s="1"/>
  <c r="L72"/>
  <c r="U94" i="49"/>
  <c r="N98" i="34"/>
  <c r="S25"/>
  <c r="W27"/>
  <c r="S89"/>
  <c r="W91"/>
  <c r="U11" i="55"/>
  <c r="U16" s="1"/>
  <c r="U13"/>
  <c r="K22"/>
  <c r="U30"/>
  <c r="V30" s="1"/>
  <c r="U43"/>
  <c r="U48" s="1"/>
  <c r="K52"/>
  <c r="K54"/>
  <c r="U75"/>
  <c r="U94"/>
  <c r="V94" s="1"/>
  <c r="X12" i="56"/>
  <c r="R98"/>
  <c r="X21"/>
  <c r="X31"/>
  <c r="L59"/>
  <c r="L65" s="1"/>
  <c r="X68"/>
  <c r="S89"/>
  <c r="L91"/>
  <c r="L97" s="1"/>
  <c r="Q88" i="55"/>
  <c r="T88" i="49"/>
  <c r="Q98" i="34"/>
  <c r="S41"/>
  <c r="W43"/>
  <c r="K14" i="55"/>
  <c r="N97"/>
  <c r="G40"/>
  <c r="T56"/>
  <c r="U52"/>
  <c r="U69"/>
  <c r="V69" s="1"/>
  <c r="G80"/>
  <c r="T88"/>
  <c r="G96"/>
  <c r="I98" i="56"/>
  <c r="H25"/>
  <c r="H33"/>
  <c r="P41"/>
  <c r="W54"/>
  <c r="X54" s="1"/>
  <c r="W67"/>
  <c r="W72"/>
  <c r="E81"/>
  <c r="L80"/>
  <c r="W88"/>
  <c r="H97"/>
  <c r="X93"/>
  <c r="W94"/>
  <c r="X94" s="1"/>
  <c r="V84" i="49"/>
  <c r="L85" i="34"/>
  <c r="L89" s="1"/>
  <c r="R98"/>
  <c r="P25"/>
  <c r="V41"/>
  <c r="V98" s="1"/>
  <c r="S49"/>
  <c r="P89"/>
  <c r="C97" i="55"/>
  <c r="U37"/>
  <c r="Q48"/>
  <c r="Q80"/>
  <c r="U82"/>
  <c r="U88" s="1"/>
  <c r="J96"/>
  <c r="E17" i="56"/>
  <c r="W35"/>
  <c r="K57"/>
  <c r="V65"/>
  <c r="H89"/>
  <c r="K97"/>
  <c r="L95"/>
  <c r="H89" i="34"/>
  <c r="L91"/>
  <c r="L97" s="1"/>
  <c r="W13"/>
  <c r="W31"/>
  <c r="W36"/>
  <c r="S57"/>
  <c r="W59"/>
  <c r="W72"/>
  <c r="W77"/>
  <c r="D97" i="55"/>
  <c r="P97"/>
  <c r="F97"/>
  <c r="S97"/>
  <c r="K34"/>
  <c r="K40" s="1"/>
  <c r="U44"/>
  <c r="V44" s="1"/>
  <c r="K51"/>
  <c r="K53"/>
  <c r="U61"/>
  <c r="U63"/>
  <c r="K70"/>
  <c r="U76"/>
  <c r="U80" s="1"/>
  <c r="Q96"/>
  <c r="V93"/>
  <c r="X22" i="56"/>
  <c r="X40"/>
  <c r="L51"/>
  <c r="L57" s="1"/>
  <c r="S65"/>
  <c r="V73"/>
  <c r="X71"/>
  <c r="K81"/>
  <c r="E89"/>
  <c r="V97"/>
  <c r="V94" i="49"/>
  <c r="Q96"/>
  <c r="V95"/>
  <c r="K96"/>
  <c r="J88"/>
  <c r="K83"/>
  <c r="U86"/>
  <c r="V86" s="1"/>
  <c r="Q88"/>
  <c r="K85"/>
  <c r="V85" s="1"/>
  <c r="K86"/>
  <c r="K94"/>
  <c r="V83"/>
  <c r="U96"/>
  <c r="V96" s="1"/>
  <c r="U91"/>
  <c r="V91" s="1"/>
  <c r="U92"/>
  <c r="V92" s="1"/>
  <c r="V78" i="55"/>
  <c r="V14"/>
  <c r="V46"/>
  <c r="V51"/>
  <c r="T16"/>
  <c r="U20"/>
  <c r="V20" s="1"/>
  <c r="T32"/>
  <c r="V47"/>
  <c r="Q56"/>
  <c r="V52"/>
  <c r="T64"/>
  <c r="V75"/>
  <c r="V79"/>
  <c r="U56"/>
  <c r="Q16"/>
  <c r="K12"/>
  <c r="K30"/>
  <c r="U38"/>
  <c r="V38" s="1"/>
  <c r="U39"/>
  <c r="G64"/>
  <c r="K62"/>
  <c r="K63"/>
  <c r="U70"/>
  <c r="U71"/>
  <c r="V37"/>
  <c r="J16"/>
  <c r="V15"/>
  <c r="J24"/>
  <c r="V29"/>
  <c r="K39"/>
  <c r="J56"/>
  <c r="V61"/>
  <c r="U62"/>
  <c r="J72"/>
  <c r="G72"/>
  <c r="K68"/>
  <c r="K71"/>
  <c r="W59" i="56"/>
  <c r="P65"/>
  <c r="W17"/>
  <c r="S17"/>
  <c r="J98"/>
  <c r="V25"/>
  <c r="P81"/>
  <c r="V89"/>
  <c r="X87"/>
  <c r="H17"/>
  <c r="L15"/>
  <c r="X15" s="1"/>
  <c r="F98"/>
  <c r="W25"/>
  <c r="X19"/>
  <c r="W20"/>
  <c r="K33"/>
  <c r="X28"/>
  <c r="W29"/>
  <c r="E33"/>
  <c r="E41"/>
  <c r="X35"/>
  <c r="X37"/>
  <c r="W38"/>
  <c r="S41"/>
  <c r="E49"/>
  <c r="E98" s="1"/>
  <c r="S49"/>
  <c r="X46"/>
  <c r="W47"/>
  <c r="P49"/>
  <c r="V57"/>
  <c r="H81"/>
  <c r="V81"/>
  <c r="X83"/>
  <c r="W84"/>
  <c r="L88"/>
  <c r="G98"/>
  <c r="N98"/>
  <c r="E25"/>
  <c r="P25"/>
  <c r="L20"/>
  <c r="L25" s="1"/>
  <c r="X23"/>
  <c r="W24"/>
  <c r="X24" s="1"/>
  <c r="D98"/>
  <c r="U98"/>
  <c r="W27"/>
  <c r="P33"/>
  <c r="L29"/>
  <c r="L33" s="1"/>
  <c r="X32"/>
  <c r="H41"/>
  <c r="L35"/>
  <c r="V41"/>
  <c r="L38"/>
  <c r="H49"/>
  <c r="V49"/>
  <c r="L47"/>
  <c r="X51"/>
  <c r="W52"/>
  <c r="X52" s="1"/>
  <c r="K65"/>
  <c r="X60"/>
  <c r="W61"/>
  <c r="X61" s="1"/>
  <c r="E65"/>
  <c r="E73"/>
  <c r="X69"/>
  <c r="W70"/>
  <c r="X70" s="1"/>
  <c r="X78"/>
  <c r="W79"/>
  <c r="X79" s="1"/>
  <c r="P89"/>
  <c r="L84"/>
  <c r="L89" s="1"/>
  <c r="E97"/>
  <c r="L11"/>
  <c r="L17" s="1"/>
  <c r="L43"/>
  <c r="P73"/>
  <c r="L75"/>
  <c r="L81" s="1"/>
  <c r="L67"/>
  <c r="L73" s="1"/>
  <c r="P97"/>
  <c r="V22" i="55"/>
  <c r="T40"/>
  <c r="V54"/>
  <c r="V86"/>
  <c r="V10"/>
  <c r="U12"/>
  <c r="V12" s="1"/>
  <c r="Q24"/>
  <c r="G32"/>
  <c r="K26"/>
  <c r="K27"/>
  <c r="V27" s="1"/>
  <c r="J40"/>
  <c r="K36"/>
  <c r="V36"/>
  <c r="V68"/>
  <c r="V45"/>
  <c r="V77"/>
  <c r="I97"/>
  <c r="T24"/>
  <c r="U21"/>
  <c r="V21" s="1"/>
  <c r="K31"/>
  <c r="V31" s="1"/>
  <c r="V53"/>
  <c r="V85"/>
  <c r="K13"/>
  <c r="K16" s="1"/>
  <c r="G24"/>
  <c r="Q32"/>
  <c r="Q40"/>
  <c r="U34"/>
  <c r="U35"/>
  <c r="V35" s="1"/>
  <c r="K48"/>
  <c r="V59"/>
  <c r="V63"/>
  <c r="V66"/>
  <c r="V91"/>
  <c r="V95"/>
  <c r="V42"/>
  <c r="Q72"/>
  <c r="K18"/>
  <c r="K24" s="1"/>
  <c r="U26"/>
  <c r="K50"/>
  <c r="K56" s="1"/>
  <c r="V56" s="1"/>
  <c r="U58"/>
  <c r="K82"/>
  <c r="U90"/>
  <c r="G48"/>
  <c r="V74"/>
  <c r="K58"/>
  <c r="K64" s="1"/>
  <c r="K67"/>
  <c r="V67" s="1"/>
  <c r="K76"/>
  <c r="K90"/>
  <c r="K96" s="1"/>
  <c r="W17" i="34"/>
  <c r="W49"/>
  <c r="W81"/>
  <c r="S98"/>
  <c r="W25"/>
  <c r="W89"/>
  <c r="W97"/>
  <c r="P17"/>
  <c r="P33"/>
  <c r="P49"/>
  <c r="P65"/>
  <c r="P81"/>
  <c r="P97"/>
  <c r="E97"/>
  <c r="K89"/>
  <c r="J96" i="49"/>
  <c r="V90"/>
  <c r="G96"/>
  <c r="V87"/>
  <c r="U82"/>
  <c r="K82"/>
  <c r="S80"/>
  <c r="R80"/>
  <c r="P80"/>
  <c r="O80"/>
  <c r="N80"/>
  <c r="M80"/>
  <c r="T79"/>
  <c r="Q79"/>
  <c r="T78"/>
  <c r="Q78"/>
  <c r="T77"/>
  <c r="Q77"/>
  <c r="T76"/>
  <c r="Q76"/>
  <c r="T75"/>
  <c r="Q75"/>
  <c r="T74"/>
  <c r="Q74"/>
  <c r="S72"/>
  <c r="R72"/>
  <c r="P72"/>
  <c r="O72"/>
  <c r="N72"/>
  <c r="M72"/>
  <c r="T71"/>
  <c r="Q71"/>
  <c r="T70"/>
  <c r="Q70"/>
  <c r="T69"/>
  <c r="Q69"/>
  <c r="T68"/>
  <c r="Q68"/>
  <c r="T67"/>
  <c r="Q67"/>
  <c r="T66"/>
  <c r="Q66"/>
  <c r="S64"/>
  <c r="R64"/>
  <c r="P64"/>
  <c r="O64"/>
  <c r="N64"/>
  <c r="M64"/>
  <c r="T63"/>
  <c r="Q63"/>
  <c r="T62"/>
  <c r="Q62"/>
  <c r="T61"/>
  <c r="Q61"/>
  <c r="T60"/>
  <c r="Q60"/>
  <c r="T59"/>
  <c r="Q59"/>
  <c r="T58"/>
  <c r="Q58"/>
  <c r="S56"/>
  <c r="R56"/>
  <c r="P56"/>
  <c r="O56"/>
  <c r="N56"/>
  <c r="M56"/>
  <c r="T55"/>
  <c r="Q55"/>
  <c r="T54"/>
  <c r="Q54"/>
  <c r="T53"/>
  <c r="Q53"/>
  <c r="T52"/>
  <c r="Q52"/>
  <c r="T51"/>
  <c r="Q51"/>
  <c r="T50"/>
  <c r="Q50"/>
  <c r="S48"/>
  <c r="R48"/>
  <c r="P48"/>
  <c r="O48"/>
  <c r="N48"/>
  <c r="M48"/>
  <c r="T47"/>
  <c r="Q47"/>
  <c r="T46"/>
  <c r="Q46"/>
  <c r="T45"/>
  <c r="Q45"/>
  <c r="T44"/>
  <c r="Q44"/>
  <c r="T43"/>
  <c r="Q43"/>
  <c r="T42"/>
  <c r="Q42"/>
  <c r="S40"/>
  <c r="R40"/>
  <c r="P40"/>
  <c r="O40"/>
  <c r="N40"/>
  <c r="M40"/>
  <c r="T39"/>
  <c r="Q39"/>
  <c r="T38"/>
  <c r="Q38"/>
  <c r="T37"/>
  <c r="Q37"/>
  <c r="T36"/>
  <c r="Q36"/>
  <c r="T35"/>
  <c r="Q35"/>
  <c r="T34"/>
  <c r="Q34"/>
  <c r="S32"/>
  <c r="R32"/>
  <c r="P32"/>
  <c r="O32"/>
  <c r="N32"/>
  <c r="M32"/>
  <c r="T31"/>
  <c r="Q31"/>
  <c r="T30"/>
  <c r="Q30"/>
  <c r="T29"/>
  <c r="Q29"/>
  <c r="T28"/>
  <c r="Q28"/>
  <c r="T27"/>
  <c r="Q27"/>
  <c r="T26"/>
  <c r="Q26"/>
  <c r="S24"/>
  <c r="R24"/>
  <c r="P24"/>
  <c r="O24"/>
  <c r="N24"/>
  <c r="M24"/>
  <c r="T23"/>
  <c r="Q23"/>
  <c r="T22"/>
  <c r="Q22"/>
  <c r="T21"/>
  <c r="Q21"/>
  <c r="T20"/>
  <c r="Q20"/>
  <c r="T19"/>
  <c r="Q19"/>
  <c r="T18"/>
  <c r="Q18"/>
  <c r="S16"/>
  <c r="R16"/>
  <c r="R97" s="1"/>
  <c r="P16"/>
  <c r="O16"/>
  <c r="N16"/>
  <c r="M16"/>
  <c r="T15"/>
  <c r="Q15"/>
  <c r="T14"/>
  <c r="Q14"/>
  <c r="T13"/>
  <c r="Q13"/>
  <c r="T12"/>
  <c r="Q12"/>
  <c r="T11"/>
  <c r="Q11"/>
  <c r="T10"/>
  <c r="Q10"/>
  <c r="J11"/>
  <c r="J10"/>
  <c r="X25" i="56" l="1"/>
  <c r="V98"/>
  <c r="V43" i="55"/>
  <c r="N97" i="49"/>
  <c r="V76" i="55"/>
  <c r="X75" i="56"/>
  <c r="X91" i="34"/>
  <c r="M97" i="49"/>
  <c r="X89" i="34"/>
  <c r="K88" i="55"/>
  <c r="V88" s="1"/>
  <c r="U59" i="49"/>
  <c r="U63"/>
  <c r="U70"/>
  <c r="U77"/>
  <c r="V50" i="55"/>
  <c r="G97"/>
  <c r="L41" i="56"/>
  <c r="L98" s="1"/>
  <c r="X88"/>
  <c r="S98"/>
  <c r="V62" i="55"/>
  <c r="V11"/>
  <c r="V39"/>
  <c r="W73" i="34"/>
  <c r="X84" i="56"/>
  <c r="H98"/>
  <c r="J97" i="55"/>
  <c r="X97" i="34"/>
  <c r="P98" i="56"/>
  <c r="K98"/>
  <c r="W41" i="34"/>
  <c r="U75" i="49"/>
  <c r="U79"/>
  <c r="W65" i="34"/>
  <c r="X91" i="56"/>
  <c r="V70" i="55"/>
  <c r="P98" i="34"/>
  <c r="S97" i="49"/>
  <c r="V48" i="55"/>
  <c r="W33" i="34"/>
  <c r="V82" i="55"/>
  <c r="W97" i="56"/>
  <c r="X97" s="1"/>
  <c r="X72"/>
  <c r="X80"/>
  <c r="O97" i="49"/>
  <c r="K88"/>
  <c r="P97"/>
  <c r="T97" i="55"/>
  <c r="Q97"/>
  <c r="U72"/>
  <c r="U24"/>
  <c r="K72"/>
  <c r="V71"/>
  <c r="L49" i="56"/>
  <c r="W81"/>
  <c r="X81" s="1"/>
  <c r="X47"/>
  <c r="W73"/>
  <c r="X73" s="1"/>
  <c r="W33"/>
  <c r="X33" s="1"/>
  <c r="X27"/>
  <c r="W89"/>
  <c r="X89" s="1"/>
  <c r="X67"/>
  <c r="X38"/>
  <c r="W41"/>
  <c r="X20"/>
  <c r="X43"/>
  <c r="X11"/>
  <c r="W65"/>
  <c r="X65" s="1"/>
  <c r="X59"/>
  <c r="W57"/>
  <c r="X57" s="1"/>
  <c r="X29"/>
  <c r="W49"/>
  <c r="X17"/>
  <c r="U64" i="55"/>
  <c r="V64" s="1"/>
  <c r="V58"/>
  <c r="V18"/>
  <c r="U96"/>
  <c r="V96" s="1"/>
  <c r="V90"/>
  <c r="K80"/>
  <c r="V80" s="1"/>
  <c r="V34"/>
  <c r="U40"/>
  <c r="V40" s="1"/>
  <c r="V24"/>
  <c r="V16"/>
  <c r="K32"/>
  <c r="U32"/>
  <c r="V32" s="1"/>
  <c r="V26"/>
  <c r="V13"/>
  <c r="U88" i="49"/>
  <c r="V88" s="1"/>
  <c r="V82"/>
  <c r="U31"/>
  <c r="U14"/>
  <c r="U28"/>
  <c r="U37"/>
  <c r="U39"/>
  <c r="U44"/>
  <c r="U46"/>
  <c r="U51"/>
  <c r="U62"/>
  <c r="T40"/>
  <c r="T32"/>
  <c r="U13"/>
  <c r="U15"/>
  <c r="U20"/>
  <c r="U29"/>
  <c r="U52"/>
  <c r="U43"/>
  <c r="U45"/>
  <c r="U47"/>
  <c r="Q56"/>
  <c r="U58"/>
  <c r="U69"/>
  <c r="U71"/>
  <c r="U76"/>
  <c r="U78"/>
  <c r="T72"/>
  <c r="U12"/>
  <c r="U19"/>
  <c r="U23"/>
  <c r="U38"/>
  <c r="U67"/>
  <c r="Q24"/>
  <c r="Q48"/>
  <c r="Q80"/>
  <c r="U27"/>
  <c r="U34"/>
  <c r="U36"/>
  <c r="U53"/>
  <c r="U55"/>
  <c r="U66"/>
  <c r="U68"/>
  <c r="Q16"/>
  <c r="T24"/>
  <c r="U22"/>
  <c r="U30"/>
  <c r="T48"/>
  <c r="T56"/>
  <c r="U61"/>
  <c r="T80"/>
  <c r="T16"/>
  <c r="Q40"/>
  <c r="U54"/>
  <c r="T64"/>
  <c r="U11"/>
  <c r="U21"/>
  <c r="U60"/>
  <c r="Q72"/>
  <c r="U26"/>
  <c r="Q32"/>
  <c r="Q64"/>
  <c r="U18"/>
  <c r="U50"/>
  <c r="U10"/>
  <c r="U35"/>
  <c r="U42"/>
  <c r="U74"/>
  <c r="B21" i="39"/>
  <c r="K97" i="55" l="1"/>
  <c r="V72"/>
  <c r="V97" s="1"/>
  <c r="W98" i="56"/>
  <c r="X98" s="1"/>
  <c r="U97" i="55"/>
  <c r="W98" i="34"/>
  <c r="X49" i="56"/>
  <c r="X41"/>
  <c r="T97" i="49"/>
  <c r="Q97"/>
  <c r="U48"/>
  <c r="U72"/>
  <c r="U40"/>
  <c r="U80"/>
  <c r="U32"/>
  <c r="U16"/>
  <c r="U64"/>
  <c r="U56"/>
  <c r="U24"/>
  <c r="C9" i="19"/>
  <c r="D9"/>
  <c r="B9"/>
  <c r="K46" i="4"/>
  <c r="J46"/>
  <c r="I46"/>
  <c r="H46"/>
  <c r="G46"/>
  <c r="F46"/>
  <c r="E46"/>
  <c r="D46"/>
  <c r="C46"/>
  <c r="K33"/>
  <c r="J33"/>
  <c r="I33"/>
  <c r="H33"/>
  <c r="G33"/>
  <c r="F33"/>
  <c r="E33"/>
  <c r="D33"/>
  <c r="C33"/>
  <c r="E20"/>
  <c r="F20"/>
  <c r="G20"/>
  <c r="H20"/>
  <c r="I20"/>
  <c r="J20"/>
  <c r="K20"/>
  <c r="D20"/>
  <c r="C20"/>
  <c r="U97" i="49" l="1"/>
  <c r="J81" i="34"/>
  <c r="I81"/>
  <c r="G81"/>
  <c r="F81"/>
  <c r="D81"/>
  <c r="C81"/>
  <c r="K80"/>
  <c r="H80"/>
  <c r="E80"/>
  <c r="K79"/>
  <c r="H79"/>
  <c r="E79"/>
  <c r="K78"/>
  <c r="H78"/>
  <c r="E78"/>
  <c r="K77"/>
  <c r="L77" s="1"/>
  <c r="X77" s="1"/>
  <c r="H77"/>
  <c r="E77"/>
  <c r="K76"/>
  <c r="L76" s="1"/>
  <c r="X76" s="1"/>
  <c r="H76"/>
  <c r="E76"/>
  <c r="K75"/>
  <c r="H75"/>
  <c r="E75"/>
  <c r="J73"/>
  <c r="I73"/>
  <c r="G73"/>
  <c r="F73"/>
  <c r="D73"/>
  <c r="C73"/>
  <c r="K72"/>
  <c r="H72"/>
  <c r="E72"/>
  <c r="K71"/>
  <c r="H71"/>
  <c r="E71"/>
  <c r="K70"/>
  <c r="H70"/>
  <c r="E70"/>
  <c r="K69"/>
  <c r="H69"/>
  <c r="E69"/>
  <c r="K68"/>
  <c r="H68"/>
  <c r="E68"/>
  <c r="K67"/>
  <c r="H67"/>
  <c r="E67"/>
  <c r="J65"/>
  <c r="I65"/>
  <c r="G65"/>
  <c r="F65"/>
  <c r="D65"/>
  <c r="C65"/>
  <c r="K64"/>
  <c r="H64"/>
  <c r="E64"/>
  <c r="K63"/>
  <c r="H63"/>
  <c r="E63"/>
  <c r="K62"/>
  <c r="H62"/>
  <c r="E62"/>
  <c r="K61"/>
  <c r="H61"/>
  <c r="E61"/>
  <c r="K60"/>
  <c r="H60"/>
  <c r="E60"/>
  <c r="K59"/>
  <c r="H59"/>
  <c r="E59"/>
  <c r="J57"/>
  <c r="I57"/>
  <c r="G57"/>
  <c r="F57"/>
  <c r="D57"/>
  <c r="C57"/>
  <c r="K56"/>
  <c r="H56"/>
  <c r="E56"/>
  <c r="K55"/>
  <c r="H55"/>
  <c r="E55"/>
  <c r="K54"/>
  <c r="H54"/>
  <c r="E54"/>
  <c r="K53"/>
  <c r="H53"/>
  <c r="E53"/>
  <c r="K52"/>
  <c r="H52"/>
  <c r="E52"/>
  <c r="K51"/>
  <c r="H51"/>
  <c r="E51"/>
  <c r="J49"/>
  <c r="I49"/>
  <c r="G49"/>
  <c r="F49"/>
  <c r="D49"/>
  <c r="C49"/>
  <c r="K48"/>
  <c r="H48"/>
  <c r="E48"/>
  <c r="K47"/>
  <c r="H47"/>
  <c r="E47"/>
  <c r="K46"/>
  <c r="H46"/>
  <c r="E46"/>
  <c r="K45"/>
  <c r="H45"/>
  <c r="E45"/>
  <c r="K44"/>
  <c r="H44"/>
  <c r="E44"/>
  <c r="K43"/>
  <c r="H43"/>
  <c r="E43"/>
  <c r="J41"/>
  <c r="I41"/>
  <c r="G41"/>
  <c r="F41"/>
  <c r="D41"/>
  <c r="C41"/>
  <c r="K40"/>
  <c r="H40"/>
  <c r="E40"/>
  <c r="K39"/>
  <c r="H39"/>
  <c r="E39"/>
  <c r="K38"/>
  <c r="H38"/>
  <c r="E38"/>
  <c r="K37"/>
  <c r="H37"/>
  <c r="E37"/>
  <c r="K36"/>
  <c r="L36" s="1"/>
  <c r="X36" s="1"/>
  <c r="H36"/>
  <c r="E36"/>
  <c r="K35"/>
  <c r="H35"/>
  <c r="E35"/>
  <c r="J33"/>
  <c r="I33"/>
  <c r="G33"/>
  <c r="F33"/>
  <c r="D33"/>
  <c r="C33"/>
  <c r="K32"/>
  <c r="H32"/>
  <c r="E32"/>
  <c r="K31"/>
  <c r="H31"/>
  <c r="E31"/>
  <c r="K30"/>
  <c r="H30"/>
  <c r="E30"/>
  <c r="K29"/>
  <c r="H29"/>
  <c r="E29"/>
  <c r="K28"/>
  <c r="H28"/>
  <c r="E28"/>
  <c r="K27"/>
  <c r="H27"/>
  <c r="E27"/>
  <c r="J25"/>
  <c r="I25"/>
  <c r="G25"/>
  <c r="F25"/>
  <c r="D25"/>
  <c r="C25"/>
  <c r="K24"/>
  <c r="H24"/>
  <c r="E24"/>
  <c r="K23"/>
  <c r="H23"/>
  <c r="E23"/>
  <c r="K22"/>
  <c r="H22"/>
  <c r="E22"/>
  <c r="L22" s="1"/>
  <c r="X22" s="1"/>
  <c r="K21"/>
  <c r="H21"/>
  <c r="E21"/>
  <c r="K20"/>
  <c r="H20"/>
  <c r="E20"/>
  <c r="K19"/>
  <c r="H19"/>
  <c r="E19"/>
  <c r="D17"/>
  <c r="D98" s="1"/>
  <c r="F17"/>
  <c r="G17"/>
  <c r="G98" s="1"/>
  <c r="I17"/>
  <c r="I98" s="1"/>
  <c r="J17"/>
  <c r="J98" s="1"/>
  <c r="H12"/>
  <c r="H13"/>
  <c r="H14"/>
  <c r="H15"/>
  <c r="H16"/>
  <c r="H11"/>
  <c r="I80" i="49"/>
  <c r="H80"/>
  <c r="F80"/>
  <c r="E80"/>
  <c r="D80"/>
  <c r="C80"/>
  <c r="J79"/>
  <c r="G79"/>
  <c r="J78"/>
  <c r="G78"/>
  <c r="J77"/>
  <c r="G77"/>
  <c r="J76"/>
  <c r="G76"/>
  <c r="J75"/>
  <c r="G75"/>
  <c r="J74"/>
  <c r="G74"/>
  <c r="I72"/>
  <c r="H72"/>
  <c r="F72"/>
  <c r="E72"/>
  <c r="D72"/>
  <c r="C72"/>
  <c r="J71"/>
  <c r="G71"/>
  <c r="J70"/>
  <c r="G70"/>
  <c r="J69"/>
  <c r="G69"/>
  <c r="J68"/>
  <c r="G68"/>
  <c r="J67"/>
  <c r="G67"/>
  <c r="J66"/>
  <c r="G66"/>
  <c r="I64"/>
  <c r="H64"/>
  <c r="F64"/>
  <c r="E64"/>
  <c r="D64"/>
  <c r="C64"/>
  <c r="J63"/>
  <c r="G63"/>
  <c r="J62"/>
  <c r="G62"/>
  <c r="J61"/>
  <c r="G61"/>
  <c r="J60"/>
  <c r="G60"/>
  <c r="J59"/>
  <c r="G59"/>
  <c r="J58"/>
  <c r="G58"/>
  <c r="I56"/>
  <c r="H56"/>
  <c r="F56"/>
  <c r="E56"/>
  <c r="D56"/>
  <c r="C56"/>
  <c r="J55"/>
  <c r="G55"/>
  <c r="J54"/>
  <c r="G54"/>
  <c r="J53"/>
  <c r="G53"/>
  <c r="J52"/>
  <c r="G52"/>
  <c r="J51"/>
  <c r="G51"/>
  <c r="J50"/>
  <c r="G50"/>
  <c r="I48"/>
  <c r="H48"/>
  <c r="F48"/>
  <c r="E48"/>
  <c r="D48"/>
  <c r="C48"/>
  <c r="J47"/>
  <c r="G47"/>
  <c r="J46"/>
  <c r="G46"/>
  <c r="J45"/>
  <c r="G45"/>
  <c r="J44"/>
  <c r="G44"/>
  <c r="J43"/>
  <c r="G43"/>
  <c r="J42"/>
  <c r="G42"/>
  <c r="I40"/>
  <c r="H40"/>
  <c r="F40"/>
  <c r="E40"/>
  <c r="D40"/>
  <c r="C40"/>
  <c r="J39"/>
  <c r="G39"/>
  <c r="J38"/>
  <c r="G38"/>
  <c r="J37"/>
  <c r="G37"/>
  <c r="J36"/>
  <c r="G36"/>
  <c r="J35"/>
  <c r="G35"/>
  <c r="J34"/>
  <c r="G34"/>
  <c r="I32"/>
  <c r="H32"/>
  <c r="F32"/>
  <c r="E32"/>
  <c r="D32"/>
  <c r="C32"/>
  <c r="J31"/>
  <c r="G31"/>
  <c r="J30"/>
  <c r="G30"/>
  <c r="J29"/>
  <c r="G29"/>
  <c r="J28"/>
  <c r="G28"/>
  <c r="J27"/>
  <c r="G27"/>
  <c r="J26"/>
  <c r="G26"/>
  <c r="I24"/>
  <c r="H24"/>
  <c r="F24"/>
  <c r="E24"/>
  <c r="D24"/>
  <c r="C24"/>
  <c r="J23"/>
  <c r="G23"/>
  <c r="J22"/>
  <c r="G22"/>
  <c r="J21"/>
  <c r="G21"/>
  <c r="J20"/>
  <c r="G20"/>
  <c r="J19"/>
  <c r="G19"/>
  <c r="J18"/>
  <c r="G18"/>
  <c r="D16"/>
  <c r="E16"/>
  <c r="F16"/>
  <c r="H16"/>
  <c r="I16"/>
  <c r="G11"/>
  <c r="G12"/>
  <c r="G13"/>
  <c r="G14"/>
  <c r="G15"/>
  <c r="G10"/>
  <c r="K10" s="1"/>
  <c r="V10" s="1"/>
  <c r="F97" l="1"/>
  <c r="H97"/>
  <c r="L40" i="34"/>
  <c r="X40" s="1"/>
  <c r="L48"/>
  <c r="X48" s="1"/>
  <c r="L72"/>
  <c r="X72" s="1"/>
  <c r="L80"/>
  <c r="X80" s="1"/>
  <c r="E97" i="49"/>
  <c r="I97"/>
  <c r="D97"/>
  <c r="F98" i="34"/>
  <c r="H25"/>
  <c r="H41"/>
  <c r="H49"/>
  <c r="H81"/>
  <c r="H17"/>
  <c r="K25"/>
  <c r="L21"/>
  <c r="X21" s="1"/>
  <c r="K33"/>
  <c r="L29"/>
  <c r="X29" s="1"/>
  <c r="L31"/>
  <c r="X31" s="1"/>
  <c r="L39"/>
  <c r="X39" s="1"/>
  <c r="L61"/>
  <c r="X61" s="1"/>
  <c r="L63"/>
  <c r="X63" s="1"/>
  <c r="K73"/>
  <c r="L71"/>
  <c r="X71" s="1"/>
  <c r="L28"/>
  <c r="X28" s="1"/>
  <c r="L30"/>
  <c r="X30" s="1"/>
  <c r="L52"/>
  <c r="X52" s="1"/>
  <c r="L54"/>
  <c r="X54" s="1"/>
  <c r="L60"/>
  <c r="X60" s="1"/>
  <c r="L62"/>
  <c r="X62" s="1"/>
  <c r="L27"/>
  <c r="X27" s="1"/>
  <c r="E41"/>
  <c r="L51"/>
  <c r="X51" s="1"/>
  <c r="E57"/>
  <c r="L20"/>
  <c r="X20" s="1"/>
  <c r="L24"/>
  <c r="X24" s="1"/>
  <c r="K41"/>
  <c r="L19"/>
  <c r="X19" s="1"/>
  <c r="L23"/>
  <c r="X23" s="1"/>
  <c r="E33"/>
  <c r="L38"/>
  <c r="X38" s="1"/>
  <c r="K49"/>
  <c r="L45"/>
  <c r="X45" s="1"/>
  <c r="L47"/>
  <c r="X47" s="1"/>
  <c r="H57"/>
  <c r="L56"/>
  <c r="X56" s="1"/>
  <c r="L59"/>
  <c r="X59" s="1"/>
  <c r="E65"/>
  <c r="L68"/>
  <c r="X68" s="1"/>
  <c r="L70"/>
  <c r="X70" s="1"/>
  <c r="K81"/>
  <c r="L79"/>
  <c r="X79" s="1"/>
  <c r="H33"/>
  <c r="L32"/>
  <c r="X32" s="1"/>
  <c r="L37"/>
  <c r="X37" s="1"/>
  <c r="L44"/>
  <c r="X44" s="1"/>
  <c r="L46"/>
  <c r="X46" s="1"/>
  <c r="K57"/>
  <c r="L53"/>
  <c r="X53" s="1"/>
  <c r="L55"/>
  <c r="X55" s="1"/>
  <c r="H65"/>
  <c r="L64"/>
  <c r="X64" s="1"/>
  <c r="L67"/>
  <c r="X67" s="1"/>
  <c r="L69"/>
  <c r="X69" s="1"/>
  <c r="E73"/>
  <c r="L78"/>
  <c r="X78" s="1"/>
  <c r="L43"/>
  <c r="E49"/>
  <c r="K65"/>
  <c r="H73"/>
  <c r="L75"/>
  <c r="X75" s="1"/>
  <c r="E81"/>
  <c r="K77" i="49"/>
  <c r="V77" s="1"/>
  <c r="L35" i="34"/>
  <c r="X35" s="1"/>
  <c r="E25"/>
  <c r="K21" i="49"/>
  <c r="V21" s="1"/>
  <c r="K35"/>
  <c r="V35" s="1"/>
  <c r="K37"/>
  <c r="V37" s="1"/>
  <c r="K39"/>
  <c r="V39" s="1"/>
  <c r="K46"/>
  <c r="V46" s="1"/>
  <c r="K51"/>
  <c r="V51" s="1"/>
  <c r="K53"/>
  <c r="V53" s="1"/>
  <c r="K55"/>
  <c r="V55" s="1"/>
  <c r="K60"/>
  <c r="V60" s="1"/>
  <c r="K78"/>
  <c r="V78" s="1"/>
  <c r="K76"/>
  <c r="V76" s="1"/>
  <c r="K69"/>
  <c r="V69" s="1"/>
  <c r="J80"/>
  <c r="K61"/>
  <c r="V61" s="1"/>
  <c r="K63"/>
  <c r="V63" s="1"/>
  <c r="K75"/>
  <c r="V75" s="1"/>
  <c r="G64"/>
  <c r="G72"/>
  <c r="K62"/>
  <c r="V62" s="1"/>
  <c r="K52"/>
  <c r="V52" s="1"/>
  <c r="K70"/>
  <c r="V70" s="1"/>
  <c r="K30"/>
  <c r="V30" s="1"/>
  <c r="J72"/>
  <c r="K68"/>
  <c r="V68" s="1"/>
  <c r="K45"/>
  <c r="V45" s="1"/>
  <c r="K47"/>
  <c r="V47" s="1"/>
  <c r="G56"/>
  <c r="K58"/>
  <c r="V58" s="1"/>
  <c r="K67"/>
  <c r="V67" s="1"/>
  <c r="K79"/>
  <c r="V79" s="1"/>
  <c r="K31"/>
  <c r="V31" s="1"/>
  <c r="J56"/>
  <c r="K54"/>
  <c r="V54" s="1"/>
  <c r="K71"/>
  <c r="V71" s="1"/>
  <c r="G80"/>
  <c r="K36"/>
  <c r="V36" s="1"/>
  <c r="G48"/>
  <c r="G16"/>
  <c r="J24"/>
  <c r="K22"/>
  <c r="V22" s="1"/>
  <c r="G32"/>
  <c r="K29"/>
  <c r="V29" s="1"/>
  <c r="K74"/>
  <c r="V74" s="1"/>
  <c r="K66"/>
  <c r="V66" s="1"/>
  <c r="K59"/>
  <c r="V59" s="1"/>
  <c r="J64"/>
  <c r="K50"/>
  <c r="V50" s="1"/>
  <c r="K19"/>
  <c r="V19" s="1"/>
  <c r="K23"/>
  <c r="V23" s="1"/>
  <c r="K27"/>
  <c r="V27" s="1"/>
  <c r="G40"/>
  <c r="J48"/>
  <c r="K44"/>
  <c r="V44" s="1"/>
  <c r="G24"/>
  <c r="K20"/>
  <c r="V20" s="1"/>
  <c r="J32"/>
  <c r="K28"/>
  <c r="V28" s="1"/>
  <c r="J40"/>
  <c r="K38"/>
  <c r="V38" s="1"/>
  <c r="K43"/>
  <c r="V43" s="1"/>
  <c r="K42"/>
  <c r="V42" s="1"/>
  <c r="K34"/>
  <c r="V34" s="1"/>
  <c r="K26"/>
  <c r="V26" s="1"/>
  <c r="K18"/>
  <c r="V18" s="1"/>
  <c r="L49" i="34" l="1"/>
  <c r="X49" s="1"/>
  <c r="X43"/>
  <c r="G97" i="49"/>
  <c r="H98" i="34"/>
  <c r="L57"/>
  <c r="X57" s="1"/>
  <c r="L33"/>
  <c r="X33" s="1"/>
  <c r="L25"/>
  <c r="X25" s="1"/>
  <c r="L65"/>
  <c r="X65" s="1"/>
  <c r="L73"/>
  <c r="X73" s="1"/>
  <c r="L81"/>
  <c r="X81" s="1"/>
  <c r="L41"/>
  <c r="X41" s="1"/>
  <c r="K48" i="49"/>
  <c r="V48" s="1"/>
  <c r="K24"/>
  <c r="V24" s="1"/>
  <c r="K80"/>
  <c r="V80" s="1"/>
  <c r="K64"/>
  <c r="V64" s="1"/>
  <c r="K72"/>
  <c r="V72" s="1"/>
  <c r="K56"/>
  <c r="V56" s="1"/>
  <c r="K40"/>
  <c r="V40" s="1"/>
  <c r="K32"/>
  <c r="V32" s="1"/>
  <c r="C16" l="1"/>
  <c r="C97" s="1"/>
  <c r="J15"/>
  <c r="K15" s="1"/>
  <c r="V15" s="1"/>
  <c r="J14"/>
  <c r="K14" s="1"/>
  <c r="V14" s="1"/>
  <c r="J13"/>
  <c r="K13" s="1"/>
  <c r="V13" s="1"/>
  <c r="J12"/>
  <c r="K12" s="1"/>
  <c r="V12" s="1"/>
  <c r="K11" l="1"/>
  <c r="J16"/>
  <c r="J97" s="1"/>
  <c r="K16" l="1"/>
  <c r="K97" s="1"/>
  <c r="V11"/>
  <c r="V16" l="1"/>
  <c r="V97" s="1"/>
  <c r="E157" i="48"/>
  <c r="F157" s="1"/>
  <c r="D157"/>
  <c r="C157"/>
  <c r="E148"/>
  <c r="F148" s="1"/>
  <c r="D148"/>
  <c r="C148"/>
  <c r="E143"/>
  <c r="F143" s="1"/>
  <c r="D143"/>
  <c r="C143"/>
  <c r="E135"/>
  <c r="D135"/>
  <c r="C135"/>
  <c r="E132"/>
  <c r="F132" s="1"/>
  <c r="D132"/>
  <c r="C132"/>
  <c r="E129"/>
  <c r="F129" s="1"/>
  <c r="D129"/>
  <c r="C129"/>
  <c r="E121"/>
  <c r="F121" s="1"/>
  <c r="D121"/>
  <c r="C121"/>
  <c r="E118"/>
  <c r="F118" s="1"/>
  <c r="D118"/>
  <c r="C118"/>
  <c r="E115"/>
  <c r="F115" s="1"/>
  <c r="D115"/>
  <c r="C115"/>
  <c r="E102"/>
  <c r="F102" s="1"/>
  <c r="D102"/>
  <c r="C102"/>
  <c r="F92"/>
  <c r="E92"/>
  <c r="D92"/>
  <c r="C92"/>
  <c r="E56"/>
  <c r="F56" s="1"/>
  <c r="D56"/>
  <c r="D90" s="1"/>
  <c r="C56"/>
  <c r="E46"/>
  <c r="F46" s="1"/>
  <c r="D46"/>
  <c r="C46"/>
  <c r="E41"/>
  <c r="F41" s="1"/>
  <c r="D41"/>
  <c r="C41"/>
  <c r="E38"/>
  <c r="F38" s="1"/>
  <c r="D38"/>
  <c r="C38"/>
  <c r="E31"/>
  <c r="F31" s="1"/>
  <c r="D31"/>
  <c r="C31"/>
  <c r="E24"/>
  <c r="F24" s="1"/>
  <c r="D24"/>
  <c r="C24"/>
  <c r="E19"/>
  <c r="F19" s="1"/>
  <c r="D19"/>
  <c r="C19"/>
  <c r="E12"/>
  <c r="F12" s="1"/>
  <c r="D12"/>
  <c r="C12"/>
  <c r="E9"/>
  <c r="F9" s="1"/>
  <c r="D9"/>
  <c r="C9"/>
  <c r="C90" l="1"/>
  <c r="C160" s="1"/>
  <c r="D160"/>
  <c r="E90"/>
  <c r="F90" s="1"/>
  <c r="F135"/>
  <c r="E160" l="1"/>
  <c r="F160" l="1"/>
  <c r="H51" i="3" s="1"/>
  <c r="G51"/>
  <c r="D38" i="18"/>
  <c r="H7" i="47"/>
  <c r="D51" i="3"/>
  <c r="D50"/>
  <c r="G50"/>
  <c r="H52" l="1"/>
  <c r="G52"/>
  <c r="D56" i="39" s="1"/>
  <c r="D52" i="3"/>
  <c r="C56" i="39" s="1"/>
  <c r="C52" i="3"/>
  <c r="B56" i="39" s="1"/>
  <c r="M34" i="27"/>
  <c r="D44" i="46"/>
  <c r="E44"/>
  <c r="F44"/>
  <c r="C44"/>
  <c r="D58"/>
  <c r="E58"/>
  <c r="F58"/>
  <c r="C58"/>
  <c r="F30"/>
  <c r="E30"/>
  <c r="D30"/>
  <c r="C30"/>
  <c r="H8" i="47"/>
  <c r="H9"/>
  <c r="C59" i="39" l="1"/>
  <c r="C58"/>
  <c r="D59"/>
  <c r="D58"/>
  <c r="B59"/>
  <c r="B58"/>
  <c r="E38" i="18"/>
  <c r="G38"/>
  <c r="H38"/>
  <c r="I38"/>
  <c r="B38"/>
  <c r="D25" i="3" l="1"/>
  <c r="D24" i="39"/>
  <c r="C34" i="27"/>
  <c r="D34"/>
  <c r="E34"/>
  <c r="F34"/>
  <c r="G34"/>
  <c r="H34"/>
  <c r="I34"/>
  <c r="J34"/>
  <c r="K34"/>
  <c r="L34"/>
  <c r="N34"/>
  <c r="O34"/>
  <c r="P34"/>
  <c r="B34"/>
  <c r="H28"/>
  <c r="I28"/>
  <c r="C28"/>
  <c r="D28"/>
  <c r="E28"/>
  <c r="F28"/>
  <c r="G28"/>
  <c r="J28"/>
  <c r="K28"/>
  <c r="L28"/>
  <c r="M28"/>
  <c r="N28"/>
  <c r="O28"/>
  <c r="P28"/>
  <c r="B28"/>
  <c r="D16"/>
  <c r="J44" i="36"/>
  <c r="J45" s="1"/>
  <c r="I44"/>
  <c r="I45" s="1"/>
  <c r="H44"/>
  <c r="H45" s="1"/>
  <c r="G44"/>
  <c r="G45" s="1"/>
  <c r="F44"/>
  <c r="F45" s="1"/>
  <c r="F37"/>
  <c r="E44"/>
  <c r="E45" s="1"/>
  <c r="E37"/>
  <c r="F30"/>
  <c r="G30"/>
  <c r="H30"/>
  <c r="I30"/>
  <c r="J30"/>
  <c r="E30"/>
  <c r="F23"/>
  <c r="G23"/>
  <c r="H23"/>
  <c r="I23"/>
  <c r="J23"/>
  <c r="E23"/>
  <c r="F16"/>
  <c r="G16"/>
  <c r="C40" i="39" s="1"/>
  <c r="H16" i="36"/>
  <c r="I16"/>
  <c r="D40" i="39" s="1"/>
  <c r="J16" i="36"/>
  <c r="E16"/>
  <c r="B40" i="39" s="1"/>
  <c r="B36" s="1"/>
  <c r="B13" l="1"/>
  <c r="B53"/>
  <c r="B19"/>
  <c r="D10"/>
  <c r="D11"/>
  <c r="C10"/>
  <c r="B10"/>
  <c r="B11"/>
  <c r="C11"/>
  <c r="D35" i="27"/>
  <c r="C24" i="39"/>
  <c r="B9" l="1"/>
  <c r="C9"/>
  <c r="D9"/>
  <c r="M71" i="38"/>
  <c r="J71"/>
  <c r="G71"/>
  <c r="M70"/>
  <c r="J70"/>
  <c r="G70"/>
  <c r="M69"/>
  <c r="J69"/>
  <c r="G69"/>
  <c r="M68"/>
  <c r="J68"/>
  <c r="G68"/>
  <c r="M67"/>
  <c r="J67"/>
  <c r="G67"/>
  <c r="M66"/>
  <c r="J66"/>
  <c r="G66"/>
  <c r="M64"/>
  <c r="J64"/>
  <c r="G64"/>
  <c r="M63"/>
  <c r="J63"/>
  <c r="G63"/>
  <c r="M62"/>
  <c r="J62"/>
  <c r="G62"/>
  <c r="M61"/>
  <c r="J61"/>
  <c r="G61"/>
  <c r="M60"/>
  <c r="J60"/>
  <c r="G60"/>
  <c r="M59"/>
  <c r="J59"/>
  <c r="G59"/>
  <c r="M57"/>
  <c r="J57"/>
  <c r="G57"/>
  <c r="M56"/>
  <c r="J56"/>
  <c r="G56"/>
  <c r="M55"/>
  <c r="J55"/>
  <c r="G55"/>
  <c r="M54"/>
  <c r="J54"/>
  <c r="G54"/>
  <c r="M53"/>
  <c r="J53"/>
  <c r="G53"/>
  <c r="M52"/>
  <c r="J52"/>
  <c r="G52"/>
  <c r="M51"/>
  <c r="J51"/>
  <c r="G51"/>
  <c r="M50"/>
  <c r="J50"/>
  <c r="G50"/>
  <c r="M49"/>
  <c r="J49"/>
  <c r="G49"/>
  <c r="M48"/>
  <c r="J48"/>
  <c r="G48"/>
  <c r="M46"/>
  <c r="J46"/>
  <c r="G46"/>
  <c r="M45"/>
  <c r="J45"/>
  <c r="G45"/>
  <c r="M43"/>
  <c r="J43"/>
  <c r="G43"/>
  <c r="M41"/>
  <c r="J41"/>
  <c r="G41"/>
  <c r="M40"/>
  <c r="J40"/>
  <c r="G40"/>
  <c r="M39"/>
  <c r="J39"/>
  <c r="G39"/>
  <c r="M38"/>
  <c r="J38"/>
  <c r="G38"/>
  <c r="M37"/>
  <c r="J37"/>
  <c r="G37"/>
  <c r="M36"/>
  <c r="J36"/>
  <c r="G36"/>
  <c r="M34"/>
  <c r="J34"/>
  <c r="G34"/>
  <c r="M33"/>
  <c r="J33"/>
  <c r="G33"/>
  <c r="M32"/>
  <c r="J32"/>
  <c r="G32"/>
  <c r="M31"/>
  <c r="J31"/>
  <c r="G31"/>
  <c r="M30"/>
  <c r="J30"/>
  <c r="G30"/>
  <c r="M29"/>
  <c r="J29"/>
  <c r="G29"/>
  <c r="M27"/>
  <c r="J27"/>
  <c r="G27"/>
  <c r="M26"/>
  <c r="J26"/>
  <c r="G26"/>
  <c r="M25"/>
  <c r="J25"/>
  <c r="G25"/>
  <c r="M24"/>
  <c r="J24"/>
  <c r="G24"/>
  <c r="M23"/>
  <c r="J23"/>
  <c r="G23"/>
  <c r="M22"/>
  <c r="J22"/>
  <c r="G22"/>
  <c r="M21"/>
  <c r="J21"/>
  <c r="G21"/>
  <c r="M19"/>
  <c r="J19"/>
  <c r="G19"/>
  <c r="M18"/>
  <c r="J18"/>
  <c r="G18"/>
  <c r="M17"/>
  <c r="J17"/>
  <c r="G17"/>
  <c r="M16"/>
  <c r="J16"/>
  <c r="G16"/>
  <c r="M15"/>
  <c r="J15"/>
  <c r="G15"/>
  <c r="M14"/>
  <c r="J14"/>
  <c r="G14"/>
  <c r="M13"/>
  <c r="J13"/>
  <c r="G13"/>
  <c r="M12"/>
  <c r="J12"/>
  <c r="G12"/>
  <c r="M11"/>
  <c r="J11"/>
  <c r="G11"/>
  <c r="M10"/>
  <c r="J10"/>
  <c r="G10"/>
  <c r="C17" i="34" l="1"/>
  <c r="C98" s="1"/>
  <c r="K16"/>
  <c r="E16"/>
  <c r="K15"/>
  <c r="E15"/>
  <c r="K14"/>
  <c r="E14"/>
  <c r="K13"/>
  <c r="E13"/>
  <c r="K12"/>
  <c r="E12"/>
  <c r="L12" s="1"/>
  <c r="X12" s="1"/>
  <c r="K11"/>
  <c r="E11"/>
  <c r="K17" l="1"/>
  <c r="K98" s="1"/>
  <c r="L13"/>
  <c r="X13" s="1"/>
  <c r="L15"/>
  <c r="X15" s="1"/>
  <c r="L14"/>
  <c r="X14" s="1"/>
  <c r="L16"/>
  <c r="X16" s="1"/>
  <c r="L11"/>
  <c r="X11" s="1"/>
  <c r="E17"/>
  <c r="E98" s="1"/>
  <c r="L17" l="1"/>
  <c r="D36" i="39"/>
  <c r="L98" i="34" l="1"/>
  <c r="X98" s="1"/>
  <c r="X17"/>
  <c r="D13" i="39"/>
  <c r="D19"/>
  <c r="C36"/>
  <c r="M16" i="27"/>
  <c r="M35" s="1"/>
  <c r="N16"/>
  <c r="N35" s="1"/>
  <c r="O16"/>
  <c r="O35" s="1"/>
  <c r="P16"/>
  <c r="P35" s="1"/>
  <c r="L16"/>
  <c r="L35" s="1"/>
  <c r="G16"/>
  <c r="G35" s="1"/>
  <c r="C19" i="39" l="1"/>
  <c r="C13"/>
  <c r="C17"/>
  <c r="C57" s="1"/>
  <c r="K16" i="27"/>
  <c r="K35" s="1"/>
  <c r="J16"/>
  <c r="J35" s="1"/>
  <c r="I16"/>
  <c r="I35" s="1"/>
  <c r="H16"/>
  <c r="H35" s="1"/>
  <c r="F16"/>
  <c r="F35" s="1"/>
  <c r="E16"/>
  <c r="E35" s="1"/>
  <c r="C16"/>
  <c r="C35" s="1"/>
  <c r="B16"/>
  <c r="B35" s="1"/>
  <c r="B24" i="39" l="1"/>
  <c r="B51" l="1"/>
  <c r="B52"/>
  <c r="C21"/>
  <c r="C52" s="1"/>
  <c r="D21"/>
  <c r="D52" s="1"/>
  <c r="D51" l="1"/>
  <c r="D53"/>
  <c r="C51"/>
  <c r="C53"/>
  <c r="C9" i="25"/>
  <c r="C54"/>
  <c r="C49"/>
  <c r="C43"/>
  <c r="C35"/>
  <c r="C27"/>
  <c r="D61" i="2" l="1"/>
  <c r="D40"/>
  <c r="D26"/>
  <c r="D17"/>
  <c r="D8"/>
  <c r="D63" i="25"/>
  <c r="D54"/>
  <c r="D49"/>
  <c r="D43"/>
  <c r="D35"/>
  <c r="D27"/>
  <c r="D9"/>
  <c r="D41" i="3"/>
  <c r="D28"/>
  <c r="D21"/>
  <c r="D71" i="25" l="1"/>
  <c r="D24" i="2"/>
  <c r="D59"/>
  <c r="D37" i="3"/>
  <c r="D39" l="1"/>
  <c r="C54" i="39" s="1"/>
  <c r="C15"/>
  <c r="C55"/>
  <c r="D70" i="2"/>
  <c r="H25" i="3"/>
  <c r="D54" l="1"/>
  <c r="E63" i="25"/>
  <c r="C63"/>
  <c r="C71" s="1"/>
  <c r="E54"/>
  <c r="F54" s="1"/>
  <c r="E49"/>
  <c r="F49" s="1"/>
  <c r="E43"/>
  <c r="F43" s="1"/>
  <c r="E35"/>
  <c r="F35" s="1"/>
  <c r="F34"/>
  <c r="H36" i="3" s="1"/>
  <c r="E27" i="25"/>
  <c r="F27" s="1"/>
  <c r="E9"/>
  <c r="F9" s="1"/>
  <c r="G41" i="3"/>
  <c r="H41" s="1"/>
  <c r="C41"/>
  <c r="G28"/>
  <c r="H28" s="1"/>
  <c r="C28"/>
  <c r="G25"/>
  <c r="D17" i="39" s="1"/>
  <c r="D57" s="1"/>
  <c r="C25" i="3"/>
  <c r="B17" i="39" s="1"/>
  <c r="B57" s="1"/>
  <c r="C8" i="2"/>
  <c r="E8"/>
  <c r="F8"/>
  <c r="C17"/>
  <c r="E17"/>
  <c r="F17"/>
  <c r="E26"/>
  <c r="F26"/>
  <c r="E40"/>
  <c r="F40"/>
  <c r="C61"/>
  <c r="E61"/>
  <c r="F61"/>
  <c r="C24" l="1"/>
  <c r="G21" i="3"/>
  <c r="C21"/>
  <c r="C37" s="1"/>
  <c r="C39" s="1"/>
  <c r="C54" s="1"/>
  <c r="E59" i="2"/>
  <c r="E24"/>
  <c r="F24"/>
  <c r="F59"/>
  <c r="C59"/>
  <c r="E71" i="25"/>
  <c r="F71" s="1"/>
  <c r="F63"/>
  <c r="H21" i="3" l="1"/>
  <c r="H37" s="1"/>
  <c r="G37"/>
  <c r="D55" i="39" s="1"/>
  <c r="B55"/>
  <c r="B15"/>
  <c r="C70" i="2"/>
  <c r="E70"/>
  <c r="F70"/>
  <c r="G39" i="3" l="1"/>
  <c r="D54" i="39" s="1"/>
  <c r="D15"/>
  <c r="H39" i="3" l="1"/>
  <c r="H54" s="1"/>
  <c r="G54"/>
  <c r="B54" i="39" l="1"/>
</calcChain>
</file>

<file path=xl/sharedStrings.xml><?xml version="1.0" encoding="utf-8"?>
<sst xmlns="http://schemas.openxmlformats.org/spreadsheetml/2006/main" count="6160" uniqueCount="1373">
  <si>
    <t>Object Code</t>
  </si>
  <si>
    <t>A01101</t>
  </si>
  <si>
    <t>Basic Pay</t>
  </si>
  <si>
    <t>A01102</t>
  </si>
  <si>
    <t>Personal Pay</t>
  </si>
  <si>
    <t>A01103</t>
  </si>
  <si>
    <t>Special Pay</t>
  </si>
  <si>
    <t>A01104</t>
  </si>
  <si>
    <t>Technical Pay</t>
  </si>
  <si>
    <t>A01105</t>
  </si>
  <si>
    <t>Qualification Pay</t>
  </si>
  <si>
    <t>A01106</t>
  </si>
  <si>
    <t>Pay of Contract Staff</t>
  </si>
  <si>
    <t>A0110602</t>
  </si>
  <si>
    <t>Tenure Track Pay</t>
  </si>
  <si>
    <t>A01150</t>
  </si>
  <si>
    <t>Others</t>
  </si>
  <si>
    <t>A01151</t>
  </si>
  <si>
    <t>A01152</t>
  </si>
  <si>
    <t>A01153</t>
  </si>
  <si>
    <t>A01155</t>
  </si>
  <si>
    <t>A01156</t>
  </si>
  <si>
    <t>A01170</t>
  </si>
  <si>
    <t>Total Pay (Pay of Officers + Pay of Staff)</t>
  </si>
  <si>
    <t>A01201</t>
  </si>
  <si>
    <t>Senior Post Allowance</t>
  </si>
  <si>
    <t>A01202</t>
  </si>
  <si>
    <t>House Rent Allowance</t>
  </si>
  <si>
    <t>A01203</t>
  </si>
  <si>
    <t>Conveyance Allowance</t>
  </si>
  <si>
    <t>A0120402</t>
  </si>
  <si>
    <t>Utility Allowance</t>
  </si>
  <si>
    <t>A01207</t>
  </si>
  <si>
    <t>Washing Allowance</t>
  </si>
  <si>
    <t>A01208</t>
  </si>
  <si>
    <t>Dress Allowance</t>
  </si>
  <si>
    <t>A0129903</t>
  </si>
  <si>
    <t>Others - Integrated Allowance</t>
  </si>
  <si>
    <t>A0129904</t>
  </si>
  <si>
    <t>Others - Gun Allowance</t>
  </si>
  <si>
    <t>A01211</t>
  </si>
  <si>
    <t>Hill Allowance</t>
  </si>
  <si>
    <t>A01216</t>
  </si>
  <si>
    <t>Qualification/PhD/Special S&amp;T 
Allowance</t>
  </si>
  <si>
    <t>A01217</t>
  </si>
  <si>
    <t>Medical Allowance</t>
  </si>
  <si>
    <t>A01222</t>
  </si>
  <si>
    <t>Hardship Allowance</t>
  </si>
  <si>
    <t>A01224</t>
  </si>
  <si>
    <t>Entertainment Allowance</t>
  </si>
  <si>
    <t>A01226</t>
  </si>
  <si>
    <t>Computer Allowance</t>
  </si>
  <si>
    <t>A01227</t>
  </si>
  <si>
    <t>Project Allowance</t>
  </si>
  <si>
    <t>A01228</t>
  </si>
  <si>
    <t>Orderly Allowance</t>
  </si>
  <si>
    <t>A01230</t>
  </si>
  <si>
    <t>Dusting Allowance</t>
  </si>
  <si>
    <t>A01231</t>
  </si>
  <si>
    <t>Drinking Water Allowance</t>
  </si>
  <si>
    <t>A01236</t>
  </si>
  <si>
    <t>Deputation Allowance</t>
  </si>
  <si>
    <t>A01237</t>
  </si>
  <si>
    <t>Design Allowance</t>
  </si>
  <si>
    <t>A01238</t>
  </si>
  <si>
    <t>A01252</t>
  </si>
  <si>
    <t>Non Practising Allowance</t>
  </si>
  <si>
    <t>A01254</t>
  </si>
  <si>
    <t>Anaesthesia Allowance</t>
  </si>
  <si>
    <t>A01263</t>
  </si>
  <si>
    <t>Research Allowance</t>
  </si>
  <si>
    <t>A01267</t>
  </si>
  <si>
    <t>Provost / Warden / Boarding Allowance</t>
  </si>
  <si>
    <t>A01270</t>
  </si>
  <si>
    <t>Other Regular Allowances  - A01211 - 70</t>
  </si>
  <si>
    <t>Total Regular Allowances (Regular+ Others)</t>
  </si>
  <si>
    <t> A01271 </t>
  </si>
  <si>
    <t>Overtime Allowance to Drivers</t>
  </si>
  <si>
    <t> A01272 </t>
  </si>
  <si>
    <t>Night Duty Allowance</t>
  </si>
  <si>
    <t> A01273 </t>
  </si>
  <si>
    <t>Honorarium</t>
  </si>
  <si>
    <t> A01274 </t>
  </si>
  <si>
    <t>Medical Charges  - Hospitalization etc.</t>
  </si>
  <si>
    <t> A01277 </t>
  </si>
  <si>
    <t>Contingent Paid Staff / Daily Wages</t>
  </si>
  <si>
    <t> A0127801</t>
  </si>
  <si>
    <t> A0127802</t>
  </si>
  <si>
    <t>Group Insurance</t>
  </si>
  <si>
    <t> A01289</t>
  </si>
  <si>
    <t>Teaching Allowance</t>
  </si>
  <si>
    <t>Other Allowances (A01271 - 99)</t>
  </si>
  <si>
    <t>Total Establishment Charges</t>
  </si>
  <si>
    <t>SUMMARISED BUDGET PROFILE</t>
  </si>
  <si>
    <t>Particulars</t>
  </si>
  <si>
    <t>a.</t>
  </si>
  <si>
    <t>a. </t>
  </si>
  <si>
    <t>b.</t>
  </si>
  <si>
    <t>c.</t>
  </si>
  <si>
    <t>d.</t>
  </si>
  <si>
    <t>e.</t>
  </si>
  <si>
    <t>f. </t>
  </si>
  <si>
    <t>3.    Total  Own Resources</t>
  </si>
  <si>
    <t>Tutition Fees</t>
  </si>
  <si>
    <t>On Campus Students (sub-total)</t>
  </si>
  <si>
    <t>b. </t>
  </si>
  <si>
    <t>c. </t>
  </si>
  <si>
    <t>Income from Consultancy &amp; Testing</t>
  </si>
  <si>
    <t>Income from Intellectual Property</t>
  </si>
  <si>
    <t>3 (ii) Other Venues of Income [3(ii) a - 3(ii) f]</t>
  </si>
  <si>
    <t>A. Total Available Resources [1+2+3]</t>
  </si>
  <si>
    <t>Other Establishment Charges</t>
  </si>
  <si>
    <t>B. Total Expenditures [ 5 + 6 ]</t>
  </si>
  <si>
    <t>C. Surplus / Deficit    [A  -   B]</t>
  </si>
  <si>
    <t>Sanctioned 
Posts</t>
  </si>
  <si>
    <t>Filled Posts</t>
  </si>
  <si>
    <t>Vacant Posts</t>
  </si>
  <si>
    <t>PhD</t>
  </si>
  <si>
    <t>Non-PhD</t>
  </si>
  <si>
    <t>Total</t>
  </si>
  <si>
    <t>Number of Posts</t>
  </si>
  <si>
    <t>Male</t>
  </si>
  <si>
    <t>Female</t>
  </si>
  <si>
    <t>Arts / Humanities</t>
  </si>
  <si>
    <t>Professor</t>
  </si>
  <si>
    <t>Associate Professor</t>
  </si>
  <si>
    <t>Assistant Professor</t>
  </si>
  <si>
    <t>Lecturer</t>
  </si>
  <si>
    <t>Social Sciences</t>
  </si>
  <si>
    <t>Agriculture</t>
  </si>
  <si>
    <t>Medical</t>
  </si>
  <si>
    <t>Veterinary Sciences</t>
  </si>
  <si>
    <t>Engineering</t>
  </si>
  <si>
    <t>Grand Total</t>
  </si>
  <si>
    <t>Name of University / Institute:</t>
  </si>
  <si>
    <t>Computer Sciences / IT</t>
  </si>
  <si>
    <t>Number</t>
  </si>
  <si>
    <t>Bachelor</t>
  </si>
  <si>
    <t>Bechelor</t>
  </si>
  <si>
    <t>Master</t>
  </si>
  <si>
    <t>BPS</t>
  </si>
  <si>
    <t>TTS</t>
  </si>
  <si>
    <t xml:space="preserve"> </t>
  </si>
  <si>
    <t>Code
No.</t>
  </si>
  <si>
    <t xml:space="preserve">Budget Heads </t>
  </si>
  <si>
    <t>A09201</t>
  </si>
  <si>
    <t>Hardware</t>
  </si>
  <si>
    <t>A09202</t>
  </si>
  <si>
    <t>Software</t>
  </si>
  <si>
    <t>A09203</t>
  </si>
  <si>
    <t>A09501</t>
  </si>
  <si>
    <t>A09601</t>
  </si>
  <si>
    <t>A09701</t>
  </si>
  <si>
    <t>A09801</t>
  </si>
  <si>
    <t>A09470</t>
  </si>
  <si>
    <t>A124</t>
  </si>
  <si>
    <t>A12405</t>
  </si>
  <si>
    <t>A12470</t>
  </si>
  <si>
    <t>A13001</t>
  </si>
  <si>
    <t>Transport</t>
  </si>
  <si>
    <t>A13101</t>
  </si>
  <si>
    <t>A13201</t>
  </si>
  <si>
    <t>A13301</t>
  </si>
  <si>
    <t>A13302</t>
  </si>
  <si>
    <t>A13304</t>
  </si>
  <si>
    <t>Structures</t>
  </si>
  <si>
    <t>A13701</t>
  </si>
  <si>
    <t>A13702</t>
  </si>
  <si>
    <t>A13703</t>
  </si>
  <si>
    <t>A13801</t>
  </si>
  <si>
    <t>A13901</t>
  </si>
  <si>
    <t>A13920</t>
  </si>
  <si>
    <t>A021</t>
  </si>
  <si>
    <t>A02101</t>
  </si>
  <si>
    <t>A02102</t>
  </si>
  <si>
    <t>A022</t>
  </si>
  <si>
    <t>A02201</t>
  </si>
  <si>
    <t>A02203</t>
  </si>
  <si>
    <t>A03101</t>
  </si>
  <si>
    <t>A03102</t>
  </si>
  <si>
    <t>A032</t>
  </si>
  <si>
    <t>A03201</t>
  </si>
  <si>
    <t>A03202</t>
  </si>
  <si>
    <t>A03205</t>
  </si>
  <si>
    <t>A033</t>
  </si>
  <si>
    <t>A03301</t>
  </si>
  <si>
    <t>Gas</t>
  </si>
  <si>
    <t>A03302</t>
  </si>
  <si>
    <t>Water</t>
  </si>
  <si>
    <t>A03303</t>
  </si>
  <si>
    <t>Electricity</t>
  </si>
  <si>
    <t>A03304</t>
  </si>
  <si>
    <t>A034</t>
  </si>
  <si>
    <t>A03402</t>
  </si>
  <si>
    <t>A03403</t>
  </si>
  <si>
    <t>A03404</t>
  </si>
  <si>
    <t>A03410</t>
  </si>
  <si>
    <t>A036</t>
  </si>
  <si>
    <t>A03602</t>
  </si>
  <si>
    <t>Insurance</t>
  </si>
  <si>
    <t>A03603</t>
  </si>
  <si>
    <t>Registration</t>
  </si>
  <si>
    <t>A037</t>
  </si>
  <si>
    <t>A03770</t>
  </si>
  <si>
    <t>A038</t>
  </si>
  <si>
    <t>A03801</t>
  </si>
  <si>
    <t>A03802</t>
  </si>
  <si>
    <t>A03805</t>
  </si>
  <si>
    <t>A03806</t>
  </si>
  <si>
    <t>A03807</t>
  </si>
  <si>
    <t>A03808</t>
  </si>
  <si>
    <t>A03809</t>
  </si>
  <si>
    <t>A03810</t>
  </si>
  <si>
    <t>A03820</t>
  </si>
  <si>
    <t>A039</t>
  </si>
  <si>
    <t>A03901</t>
  </si>
  <si>
    <t>Stationery</t>
  </si>
  <si>
    <t>A03902</t>
  </si>
  <si>
    <t>A03903</t>
  </si>
  <si>
    <t>A0397006</t>
  </si>
  <si>
    <t>A03904</t>
  </si>
  <si>
    <t>A03905</t>
  </si>
  <si>
    <t>A03906</t>
  </si>
  <si>
    <t>A03907</t>
  </si>
  <si>
    <t>A03912</t>
  </si>
  <si>
    <t>A03913</t>
  </si>
  <si>
    <t>A03915</t>
  </si>
  <si>
    <t>A03916</t>
  </si>
  <si>
    <t>A03917</t>
  </si>
  <si>
    <t>A03918</t>
  </si>
  <si>
    <t>A03919</t>
  </si>
  <si>
    <t>A03927</t>
  </si>
  <si>
    <t>A03933</t>
  </si>
  <si>
    <t>A03935</t>
  </si>
  <si>
    <t>A03936</t>
  </si>
  <si>
    <t>A03940</t>
  </si>
  <si>
    <t>A03942</t>
  </si>
  <si>
    <t>A03959</t>
  </si>
  <si>
    <t>A03970</t>
  </si>
  <si>
    <t>A0397002</t>
  </si>
  <si>
    <t>A0397003</t>
  </si>
  <si>
    <t>A0397004</t>
  </si>
  <si>
    <t>A0397005</t>
  </si>
  <si>
    <t>A04101</t>
  </si>
  <si>
    <t>Pension</t>
  </si>
  <si>
    <t>A04102</t>
  </si>
  <si>
    <t>A04103</t>
  </si>
  <si>
    <t>Gratuity</t>
  </si>
  <si>
    <t>A04104</t>
  </si>
  <si>
    <t>A04105</t>
  </si>
  <si>
    <t>A04106</t>
  </si>
  <si>
    <t>A04110</t>
  </si>
  <si>
    <t>A04114</t>
  </si>
  <si>
    <t>A04170</t>
  </si>
  <si>
    <t>A06101</t>
  </si>
  <si>
    <t>A0610102</t>
  </si>
  <si>
    <t>A0610103</t>
  </si>
  <si>
    <t>A0610104</t>
  </si>
  <si>
    <t>A06102</t>
  </si>
  <si>
    <t>A06103</t>
  </si>
  <si>
    <t>A06104</t>
  </si>
  <si>
    <t>Bonuses</t>
  </si>
  <si>
    <t>A06202</t>
  </si>
  <si>
    <t>A06301</t>
  </si>
  <si>
    <t>A081</t>
  </si>
  <si>
    <t>A08101</t>
  </si>
  <si>
    <t>A08102</t>
  </si>
  <si>
    <t>A08103</t>
  </si>
  <si>
    <t>A08104</t>
  </si>
  <si>
    <t>HEC-109</t>
  </si>
  <si>
    <t>C02813</t>
  </si>
  <si>
    <t>C0281301</t>
  </si>
  <si>
    <t>C0281306</t>
  </si>
  <si>
    <t>C0281201</t>
  </si>
  <si>
    <t>C02815</t>
  </si>
  <si>
    <t>C0281501</t>
  </si>
  <si>
    <t>C0281809</t>
  </si>
  <si>
    <t>Total:</t>
  </si>
  <si>
    <t>HEC-110</t>
  </si>
  <si>
    <t>Rs. in Million</t>
  </si>
  <si>
    <t>Consolidated Position of Funds in all Bank Accounts</t>
  </si>
  <si>
    <t>Name of  University / Institute: __________________________________________________________________</t>
  </si>
  <si>
    <t>S.</t>
  </si>
  <si>
    <t xml:space="preserve">Name, Designation </t>
  </si>
  <si>
    <t>Pay</t>
  </si>
  <si>
    <t>Sen.</t>
  </si>
  <si>
    <t>Enter.</t>
  </si>
  <si>
    <t>Orderly</t>
  </si>
  <si>
    <t>H. Rent</t>
  </si>
  <si>
    <t>Convey.</t>
  </si>
  <si>
    <t>Qualifica-</t>
  </si>
  <si>
    <t>Dean/</t>
  </si>
  <si>
    <t>Compu-</t>
  </si>
  <si>
    <t>Washing</t>
  </si>
  <si>
    <t xml:space="preserve">Dress </t>
  </si>
  <si>
    <t>Dusting</t>
  </si>
  <si>
    <t>Gun</t>
  </si>
  <si>
    <t xml:space="preserve">Hill </t>
  </si>
  <si>
    <t>Hard-
ship</t>
  </si>
  <si>
    <t>Any</t>
  </si>
  <si>
    <t>No.</t>
  </si>
  <si>
    <t>&amp; Scale</t>
  </si>
  <si>
    <t>Post</t>
  </si>
  <si>
    <t>Allow</t>
  </si>
  <si>
    <t>Allow.</t>
  </si>
  <si>
    <t>tion/ Ph.D.</t>
  </si>
  <si>
    <t>Chairman</t>
  </si>
  <si>
    <t>ter Allow.</t>
  </si>
  <si>
    <t>Relief</t>
  </si>
  <si>
    <t>other</t>
  </si>
  <si>
    <t xml:space="preserve">Officers / Staff (All Administrative/Services Departments) </t>
  </si>
  <si>
    <t>Arts / Humanities / Social Sciences Departments</t>
  </si>
  <si>
    <t>Total (Faculty + Staff)</t>
  </si>
  <si>
    <t>Science (Basic, Natural, IT etc.) Departments</t>
  </si>
  <si>
    <t>Agriculture Departments</t>
  </si>
  <si>
    <t>Medical / Veterinary Departments</t>
  </si>
  <si>
    <t>Engineering Departments</t>
  </si>
  <si>
    <t>Grand Total:</t>
  </si>
  <si>
    <r>
      <t>Note:</t>
    </r>
    <r>
      <rPr>
        <sz val="10"/>
        <color indexed="10"/>
        <rFont val="Arial"/>
        <family val="2"/>
      </rPr>
      <t xml:space="preserve"> Impact of each allowance being paid by the University / Institute / Centre to the emloyees may be calculated in this proforma, by adding / deleting name(s) of different allowances and tallied with what has been mentioned in proforma HEC-107. </t>
    </r>
  </si>
  <si>
    <t>Enrolment in Affiliated Colleges and External/Private Students</t>
  </si>
  <si>
    <t>Level of Degree</t>
  </si>
  <si>
    <t>Discipline</t>
  </si>
  <si>
    <t>Duration of Degree</t>
  </si>
  <si>
    <t>B.A (Pass)</t>
  </si>
  <si>
    <t>2 Year</t>
  </si>
  <si>
    <t>B.Sc. (Pass)</t>
  </si>
  <si>
    <t>Art/ Humanities</t>
  </si>
  <si>
    <t>Social Sciencs</t>
  </si>
  <si>
    <t>Sciences</t>
  </si>
  <si>
    <t xml:space="preserve">Bachelor </t>
  </si>
  <si>
    <t>MS/ M. Phil</t>
  </si>
  <si>
    <t>Post Graduate Diplomas</t>
  </si>
  <si>
    <t>Business/ Commerce / CS&amp;IT</t>
  </si>
  <si>
    <t>Law</t>
  </si>
  <si>
    <t>Education</t>
  </si>
  <si>
    <t>B. Number of Private/ External Candidates</t>
  </si>
  <si>
    <t>Level</t>
  </si>
  <si>
    <t>New Registration</t>
  </si>
  <si>
    <t>Passed</t>
  </si>
  <si>
    <t xml:space="preserve">B.A  </t>
  </si>
  <si>
    <t>Part-I</t>
  </si>
  <si>
    <t>Part-II</t>
  </si>
  <si>
    <t>B.Sc</t>
  </si>
  <si>
    <t>Previous</t>
  </si>
  <si>
    <t>Final</t>
  </si>
  <si>
    <t>Anthropology</t>
  </si>
  <si>
    <t>Agronomy</t>
  </si>
  <si>
    <t>Archaeology</t>
  </si>
  <si>
    <t>Entomology</t>
  </si>
  <si>
    <t>Area Studies</t>
  </si>
  <si>
    <t>Forestry</t>
  </si>
  <si>
    <t>Criminology</t>
  </si>
  <si>
    <t>Nutrition</t>
  </si>
  <si>
    <t>Development Economics</t>
  </si>
  <si>
    <t>Development Studies</t>
  </si>
  <si>
    <t>Economics</t>
  </si>
  <si>
    <t>Weed Science</t>
  </si>
  <si>
    <t>Aerospace Engineering</t>
  </si>
  <si>
    <t>Gender Studies</t>
  </si>
  <si>
    <t>History</t>
  </si>
  <si>
    <t>Avionics Engineering</t>
  </si>
  <si>
    <t>Home Economics</t>
  </si>
  <si>
    <t>International Relations</t>
  </si>
  <si>
    <t>Civil Engineering</t>
  </si>
  <si>
    <t>Coal Technology</t>
  </si>
  <si>
    <t>Electrical Engineering</t>
  </si>
  <si>
    <t>Pakistan Studies</t>
  </si>
  <si>
    <t>Philosophy</t>
  </si>
  <si>
    <t>Physical Education</t>
  </si>
  <si>
    <t>Political Science</t>
  </si>
  <si>
    <t>Psychology</t>
  </si>
  <si>
    <t>Rural Sociology</t>
  </si>
  <si>
    <t>Industrial Engineering</t>
  </si>
  <si>
    <t>Seerat Studies</t>
  </si>
  <si>
    <t>Mechanical Engineering</t>
  </si>
  <si>
    <t>Sociology</t>
  </si>
  <si>
    <t>Women Studies</t>
  </si>
  <si>
    <t>Nuclear Engineering</t>
  </si>
  <si>
    <t>Structural Engineering</t>
  </si>
  <si>
    <t>Textile Engineering</t>
  </si>
  <si>
    <t>Textile Science</t>
  </si>
  <si>
    <t>Transportation Engineering</t>
  </si>
  <si>
    <t>Arabic</t>
  </si>
  <si>
    <t>Balochi</t>
  </si>
  <si>
    <t>Bengali</t>
  </si>
  <si>
    <t>Chemistry</t>
  </si>
  <si>
    <t>Chinese</t>
  </si>
  <si>
    <t>English</t>
  </si>
  <si>
    <t>Geography</t>
  </si>
  <si>
    <t>Geology</t>
  </si>
  <si>
    <t>French</t>
  </si>
  <si>
    <t>Mathematics</t>
  </si>
  <si>
    <t>Mineralogy</t>
  </si>
  <si>
    <t>Journalism</t>
  </si>
  <si>
    <t>Mass Communication</t>
  </si>
  <si>
    <t>Physical Chemistry</t>
  </si>
  <si>
    <t>Physics</t>
  </si>
  <si>
    <t>Solid State Physics</t>
  </si>
  <si>
    <t>Pashto</t>
  </si>
  <si>
    <t>Space Science</t>
  </si>
  <si>
    <t>Persian</t>
  </si>
  <si>
    <t>Product Design</t>
  </si>
  <si>
    <t>Statistics</t>
  </si>
  <si>
    <t>Punjabi</t>
  </si>
  <si>
    <t>Saraiki</t>
  </si>
  <si>
    <t>Sindhi</t>
  </si>
  <si>
    <t>Biochemistry</t>
  </si>
  <si>
    <t>Bioinformatics</t>
  </si>
  <si>
    <t>Biology</t>
  </si>
  <si>
    <t>Visual Arts</t>
  </si>
  <si>
    <t>Biotechnology</t>
  </si>
  <si>
    <t>Microbiology</t>
  </si>
  <si>
    <t>Molecular Biology</t>
  </si>
  <si>
    <t>Pharmacy</t>
  </si>
  <si>
    <t>Information Technology</t>
  </si>
  <si>
    <t>Physiology</t>
  </si>
  <si>
    <t>Software Engineering</t>
  </si>
  <si>
    <t>Zoology</t>
  </si>
  <si>
    <t>Anatomy</t>
  </si>
  <si>
    <t>Dentistry</t>
  </si>
  <si>
    <t>Commerce</t>
  </si>
  <si>
    <t>Nursing</t>
  </si>
  <si>
    <t>Public Administration</t>
  </si>
  <si>
    <t>Admission Fees</t>
  </si>
  <si>
    <t>Tuition Fees - Regular Fee Structure</t>
  </si>
  <si>
    <t>C0281311</t>
  </si>
  <si>
    <t>Tuition Fees - Self-Support Scheme</t>
  </si>
  <si>
    <t>C0281316</t>
  </si>
  <si>
    <t>Tuition Fees - Self-Financing Scheme</t>
  </si>
  <si>
    <t>C0281322</t>
  </si>
  <si>
    <t>Registration Fees - University  Students Only</t>
  </si>
  <si>
    <t>C0281323</t>
  </si>
  <si>
    <t>C0281326</t>
  </si>
  <si>
    <t>Registration Fees - Private / External Students</t>
  </si>
  <si>
    <t>C0281332</t>
  </si>
  <si>
    <t>C0281333</t>
  </si>
  <si>
    <t>Examination Fees -  Affiliated Colleges Students</t>
  </si>
  <si>
    <t>C0281336</t>
  </si>
  <si>
    <t>Examination Fees - Private / External Students</t>
  </si>
  <si>
    <t>C0281341</t>
  </si>
  <si>
    <t>Library Fees</t>
  </si>
  <si>
    <t>C0281346</t>
  </si>
  <si>
    <t>Degree / Transcript Fee etc.</t>
  </si>
  <si>
    <t>C0281361</t>
  </si>
  <si>
    <t>C0281390</t>
  </si>
  <si>
    <t>Other Misc. Fees from Students</t>
  </si>
  <si>
    <t>Education General Fees [ 301 - 390 ]</t>
  </si>
  <si>
    <t>Hostel Admission Fees</t>
  </si>
  <si>
    <t>C0281206</t>
  </si>
  <si>
    <t>Hostel Room Rent</t>
  </si>
  <si>
    <t>C0281211</t>
  </si>
  <si>
    <t>Hostel Utilitiy Charges</t>
  </si>
  <si>
    <t>C0281216</t>
  </si>
  <si>
    <t>Hostel Service Charges</t>
  </si>
  <si>
    <t>C0281221</t>
  </si>
  <si>
    <t>Income from Transport / Buses</t>
  </si>
  <si>
    <t>C0281226</t>
  </si>
  <si>
    <t>Other Misc. Charges</t>
  </si>
  <si>
    <t>C02812 </t>
  </si>
  <si>
    <t>Hostel Fees / User Charges [ 201 - 226 ]</t>
  </si>
  <si>
    <t>C02810 </t>
  </si>
  <si>
    <t>Income from Endowments</t>
  </si>
  <si>
    <t>Income from Collaborative Research - Domestic</t>
  </si>
  <si>
    <t>C0281506</t>
  </si>
  <si>
    <t>Income from Collaborative Research - International</t>
  </si>
  <si>
    <t>C0281511</t>
  </si>
  <si>
    <t>Income from Collaborative Research - Others</t>
  </si>
  <si>
    <t>C0281521</t>
  </si>
  <si>
    <t>C0281526</t>
  </si>
  <si>
    <t>C0281531</t>
  </si>
  <si>
    <t>Income from Contract Research - SMEs</t>
  </si>
  <si>
    <t>C02815 </t>
  </si>
  <si>
    <t>C0281536</t>
  </si>
  <si>
    <t>Income from Consultancy</t>
  </si>
  <si>
    <t>C0281541</t>
  </si>
  <si>
    <t>Income from Consultancy - Contracts with SMEs</t>
  </si>
  <si>
    <t>C0281546</t>
  </si>
  <si>
    <t>Income from Consultancy - Contracts with Commercial Businesses</t>
  </si>
  <si>
    <t>C0281551</t>
  </si>
  <si>
    <t>Income from Consultancy - Contracts with Non Commercial Organizations</t>
  </si>
  <si>
    <t>C0281561</t>
  </si>
  <si>
    <t>Income from Testing Services etc.</t>
  </si>
  <si>
    <t>C0281566</t>
  </si>
  <si>
    <t>Income From Regeneration &amp; Development Programs - Federal</t>
  </si>
  <si>
    <t>C0281568</t>
  </si>
  <si>
    <t>Income From Regeneration &amp; Development Programs - Provincial</t>
  </si>
  <si>
    <t>C0281570</t>
  </si>
  <si>
    <t>Income From Regeneration &amp; Development Programs - District Govts.</t>
  </si>
  <si>
    <t>C0281572</t>
  </si>
  <si>
    <t>Income From Regeneration &amp; Development Programs - Others</t>
  </si>
  <si>
    <t>Income from Regeneration &amp; Development 
Programs [ 566 - 572 ]</t>
  </si>
  <si>
    <t>C0281575</t>
  </si>
  <si>
    <t>Receipts from Patents &amp; Disclosures</t>
  </si>
  <si>
    <t>C0281580</t>
  </si>
  <si>
    <t>Intellectual Property Income - Commercial Businesses</t>
  </si>
  <si>
    <t>C0281585</t>
  </si>
  <si>
    <t>Intellectual Property Income - Non Commercial Organizations</t>
  </si>
  <si>
    <t>C0281590</t>
  </si>
  <si>
    <t>Intellectual Property Income - SMEs</t>
  </si>
  <si>
    <t>C0281595</t>
  </si>
  <si>
    <t>Income from Spin-offs activities</t>
  </si>
  <si>
    <t>C0281600</t>
  </si>
  <si>
    <t>Income from Start-ups</t>
  </si>
  <si>
    <t>C0281606</t>
  </si>
  <si>
    <t>Income from sale of shares in Spin-offs</t>
  </si>
  <si>
    <t>C0281610</t>
  </si>
  <si>
    <t>Receipts from Alumni</t>
  </si>
  <si>
    <t>C02815-6 </t>
  </si>
  <si>
    <t>Affiliation Fees Received from Other Institutions</t>
  </si>
  <si>
    <t>C0281820</t>
  </si>
  <si>
    <t>Sale of Publications</t>
  </si>
  <si>
    <t>C0281830</t>
  </si>
  <si>
    <t>Sale of Prospectus / Forms</t>
  </si>
  <si>
    <t>C0281840</t>
  </si>
  <si>
    <t>Rent / Lease of University Buildings / Shops etc.</t>
  </si>
  <si>
    <t>C0281850</t>
  </si>
  <si>
    <t>Income from Farm Produces / Livestock etc.</t>
  </si>
  <si>
    <t>C0281860</t>
  </si>
  <si>
    <t>Interest on Investments / Cash Balances etc.</t>
  </si>
  <si>
    <t>C0281870</t>
  </si>
  <si>
    <t>Other Misc. Receipts</t>
  </si>
  <si>
    <t>C02818 </t>
  </si>
  <si>
    <t>Others [ 809 - 870 ]</t>
  </si>
  <si>
    <t>Detail of Establishment Charges</t>
  </si>
  <si>
    <t>Rs. in million</t>
  </si>
  <si>
    <t>Others - Civil Works</t>
  </si>
  <si>
    <t>Electrification Plumbing and Other  Infrasturcture</t>
  </si>
  <si>
    <t>A09 </t>
  </si>
  <si>
    <t>Purchase of Livestock</t>
  </si>
  <si>
    <t>Purchase of Furniture &amp; Fixture</t>
  </si>
  <si>
    <t>Purchase of Plant &amp; Machinery</t>
  </si>
  <si>
    <t>Purchase of Transport</t>
  </si>
  <si>
    <t>Purchase of I.T. Equipment</t>
  </si>
  <si>
    <t>Cycle Advance</t>
  </si>
  <si>
    <t>Motor Cycle / Scooter Advance</t>
  </si>
  <si>
    <t>Motor Car Advance</t>
  </si>
  <si>
    <t>House Building Advance</t>
  </si>
  <si>
    <t>A064</t>
  </si>
  <si>
    <t>A0647001</t>
  </si>
  <si>
    <t>Renewals &amp; Replacements</t>
  </si>
  <si>
    <t>A0640301</t>
  </si>
  <si>
    <t>University linkage Programe</t>
  </si>
  <si>
    <t>A0640205</t>
  </si>
  <si>
    <t>Cobtribution / Transfers to Benevolent  Fund</t>
  </si>
  <si>
    <t>A0640204</t>
  </si>
  <si>
    <t>Contribution / Transfers to Provident  Fund (University Share)</t>
  </si>
  <si>
    <t>A0640203</t>
  </si>
  <si>
    <t>Contribution / Transfers to Pension  Fund</t>
  </si>
  <si>
    <t>A0640202</t>
  </si>
  <si>
    <t>Contributions / Transfer to reserve  funds</t>
  </si>
  <si>
    <t>A0640201</t>
  </si>
  <si>
    <t>A063</t>
  </si>
  <si>
    <t>Gifts</t>
  </si>
  <si>
    <t>A06302</t>
  </si>
  <si>
    <t>Entertainments</t>
  </si>
  <si>
    <t>A062</t>
  </si>
  <si>
    <t>A06270</t>
  </si>
  <si>
    <t>Contribution to International Agencies</t>
  </si>
  <si>
    <t>A061</t>
  </si>
  <si>
    <t>Cash Awards  - for Meritorious Services</t>
  </si>
  <si>
    <t>Other Scholarships</t>
  </si>
  <si>
    <t>Gold Medals &amp; Scholarships</t>
  </si>
  <si>
    <t>Faculty Scholarships</t>
  </si>
  <si>
    <t>Need Based Scholarships</t>
  </si>
  <si>
    <t>Merit Scholarships</t>
  </si>
  <si>
    <t>Consultant Based Research &amp; Survey</t>
  </si>
  <si>
    <t>Research and Survey</t>
  </si>
  <si>
    <t>Feasibility Studies</t>
  </si>
  <si>
    <t>Consultant-based Feasibility Studies</t>
  </si>
  <si>
    <t>A13 </t>
  </si>
  <si>
    <t>Others - Repair</t>
  </si>
  <si>
    <t>Lines &amp; Wires - Repair</t>
  </si>
  <si>
    <t>Maintenance of Gardens</t>
  </si>
  <si>
    <t>I.T. Equipment</t>
  </si>
  <si>
    <t>Residential Buildings</t>
  </si>
  <si>
    <t>Office Buildings</t>
  </si>
  <si>
    <t>Furniture &amp; Fixture</t>
  </si>
  <si>
    <t>Machinery &amp; Equipment</t>
  </si>
  <si>
    <t>A04 </t>
  </si>
  <si>
    <t>Others  - Assistance Package for Families of Emps</t>
  </si>
  <si>
    <t>Superannuation Encashment of LPR</t>
  </si>
  <si>
    <t>Payment of Pension Contribution to  other orgs</t>
  </si>
  <si>
    <t>Reimbursement of Medical Charges to  Pensioners</t>
  </si>
  <si>
    <t>Gratuities  - e.g. gratuity where pension is not  mature</t>
  </si>
  <si>
    <t>Other Pension  - e.g. Family Pension</t>
  </si>
  <si>
    <t>Commuted Value of Pension</t>
  </si>
  <si>
    <t>Total Operating Expenses</t>
  </si>
  <si>
    <t>A03 </t>
  </si>
  <si>
    <t>Stipends Incentives etc.</t>
  </si>
  <si>
    <t>Specific Consumable</t>
  </si>
  <si>
    <t>A0394204</t>
  </si>
  <si>
    <t>Generic Consumable</t>
  </si>
  <si>
    <t>A0394203</t>
  </si>
  <si>
    <t>Chemicals / Glassware</t>
  </si>
  <si>
    <t>A0394202</t>
  </si>
  <si>
    <t>Cost of other stores</t>
  </si>
  <si>
    <t>Unforeseen Expenditure / Contingencies</t>
  </si>
  <si>
    <t>Foreign / Inland Training Course Fee</t>
  </si>
  <si>
    <t>Depriciation Expense</t>
  </si>
  <si>
    <t>Service Charges</t>
  </si>
  <si>
    <t>Purchase of Drugs and Medicines</t>
  </si>
  <si>
    <t>Payments to Other services rendered  - Audit Fee etc.</t>
  </si>
  <si>
    <t>Exhibitions Fairs &amp; Other National  Celebrations</t>
  </si>
  <si>
    <t>Law Charges</t>
  </si>
  <si>
    <t>Essay Writing &amp; Copyrights</t>
  </si>
  <si>
    <t>Payment to Govt. Department for  Services Rendered</t>
  </si>
  <si>
    <t>Contribution &amp; Subscription</t>
  </si>
  <si>
    <t>Expenditure on Pakistani Delegations to Foreign Countries</t>
  </si>
  <si>
    <t>Advertising &amp; Publicity</t>
  </si>
  <si>
    <t>Uniforms and Protective Clothing</t>
  </si>
  <si>
    <t>Newspapers Periodicals and Books</t>
  </si>
  <si>
    <t>Hire of Vehicles</t>
  </si>
  <si>
    <t>Convocation Expenses</t>
  </si>
  <si>
    <t>Conferences / Seminars / Workshops /
 Symposia</t>
  </si>
  <si>
    <t>Printing and publications</t>
  </si>
  <si>
    <t>Study Tours</t>
  </si>
  <si>
    <t>CNG Charges</t>
  </si>
  <si>
    <t>Convevance Charges  - for late sitting</t>
  </si>
  <si>
    <t>P.O.L. Charges</t>
  </si>
  <si>
    <t>Transportation of Goods</t>
  </si>
  <si>
    <t>Travelling Allowance  - TA/DA</t>
  </si>
  <si>
    <t>Training - International</t>
  </si>
  <si>
    <t>Training - Domestic</t>
  </si>
  <si>
    <t>Government Departments</t>
  </si>
  <si>
    <t>A03703</t>
  </si>
  <si>
    <t>Management</t>
  </si>
  <si>
    <t>A03702</t>
  </si>
  <si>
    <t>Computers</t>
  </si>
  <si>
    <t>A03701</t>
  </si>
  <si>
    <t>Motor Vehicles</t>
  </si>
  <si>
    <t>A035</t>
  </si>
  <si>
    <t>Other Operating Leases</t>
  </si>
  <si>
    <t>A03570</t>
  </si>
  <si>
    <t>Technical Equipments</t>
  </si>
  <si>
    <t>A03506</t>
  </si>
  <si>
    <t>A03504</t>
  </si>
  <si>
    <t>A03503</t>
  </si>
  <si>
    <t>Buildings</t>
  </si>
  <si>
    <t>A03502</t>
  </si>
  <si>
    <t>Machinery and Eqiupment</t>
  </si>
  <si>
    <t>A03501</t>
  </si>
  <si>
    <t>Other Occupancey Cost</t>
  </si>
  <si>
    <t>A03470</t>
  </si>
  <si>
    <t>Security Charges</t>
  </si>
  <si>
    <t>Rates and Taxes</t>
  </si>
  <si>
    <t>A03407</t>
  </si>
  <si>
    <t>Rent for other Buildings  - Hostels etc.</t>
  </si>
  <si>
    <t>Rent for Residential Buildings</t>
  </si>
  <si>
    <t>Rent for Office Building</t>
  </si>
  <si>
    <t>Hot &amp; Cold Weather Charges</t>
  </si>
  <si>
    <t>Courier and Pilot Services</t>
  </si>
  <si>
    <t>Internet Charges</t>
  </si>
  <si>
    <t>A0320403</t>
  </si>
  <si>
    <t>PERN</t>
  </si>
  <si>
    <t>A0320402</t>
  </si>
  <si>
    <t>Electronic Communication</t>
  </si>
  <si>
    <t>A0320401</t>
  </si>
  <si>
    <t>Telephone &amp; Trunk Calls</t>
  </si>
  <si>
    <t>Postage and Telegraph</t>
  </si>
  <si>
    <t>A031</t>
  </si>
  <si>
    <t>Legal Fees</t>
  </si>
  <si>
    <t>Bank Fees</t>
  </si>
  <si>
    <t xml:space="preserve">Approved 
Budget </t>
  </si>
  <si>
    <t>Revised 
Estimates</t>
  </si>
  <si>
    <t>Leave Salary / Pension Contribution - Deputationists</t>
  </si>
  <si>
    <t>Total Pay of Officers  </t>
  </si>
  <si>
    <t>Total Regular Allowances </t>
  </si>
  <si>
    <t>Total Pay of Staff    </t>
  </si>
  <si>
    <t>A0124407</t>
  </si>
  <si>
    <t xml:space="preserve">Budget  Heads </t>
  </si>
  <si>
    <t>Fees    (Total)</t>
  </si>
  <si>
    <t>Communication (Total)</t>
  </si>
  <si>
    <t>Utilities (Total)</t>
  </si>
  <si>
    <t>Occupancy Costs (Total)</t>
  </si>
  <si>
    <t>Operating Leases (Total)</t>
  </si>
  <si>
    <t>Motor Vehicles (Total)</t>
  </si>
  <si>
    <t>General Operating Expenses (Total)</t>
  </si>
  <si>
    <t>Employees Retirement Benefits (Total)</t>
  </si>
  <si>
    <t>Repair and Maintenance (Total)</t>
  </si>
  <si>
    <t>Feasibility Studies (Total)</t>
  </si>
  <si>
    <t>Financial Assistance/ Scholarships (Total)</t>
  </si>
  <si>
    <t>Entertainments and Gifts 
(Total)</t>
  </si>
  <si>
    <t>Expenditure on Acquiring of  Physical Assets (Total)</t>
  </si>
  <si>
    <t>Civil Works - Buildings &amp; Structures (Total)</t>
  </si>
  <si>
    <t>Advances to Employees (Total)</t>
  </si>
  <si>
    <t>Other Transfer Payments (Total)</t>
  </si>
  <si>
    <t>Technical Assistance (Total)</t>
  </si>
  <si>
    <t>Research Survey &amp; Exploratory 
Operations (Total)</t>
  </si>
  <si>
    <t>Travel &amp; Transportation [Total]</t>
  </si>
  <si>
    <t>Consultancy &amp; Contractual Work (Total)</t>
  </si>
  <si>
    <t>Registration Fees -Affiliated Colleges Students only</t>
  </si>
  <si>
    <t>Examination Fees-University  On Campus Students</t>
  </si>
  <si>
    <t>Income from Contract Research -Commercial Businesses [non-SMEs]</t>
  </si>
  <si>
    <t>Income from Contract Research -  Non-Commercial Organizations</t>
  </si>
  <si>
    <t> Income from Consultancy &amp; Testing 
[ 536 - 561 ]</t>
  </si>
  <si>
    <t>Income from Intellectual Property 
[ 575 - 610]</t>
  </si>
  <si>
    <t>Income from Services Rendered 
[ 501 - 531 ]</t>
  </si>
  <si>
    <t>Charge Allowance  - Deanship / Chairmanship/Headship Allowance</t>
  </si>
  <si>
    <t>Budget Heads</t>
  </si>
  <si>
    <t>Total Own Resources</t>
  </si>
  <si>
    <t>Fresh Enrolment for</t>
  </si>
  <si>
    <t>Total Enrolment</t>
  </si>
  <si>
    <t>Number of Non-Professional Affiliated Colleges</t>
  </si>
  <si>
    <t xml:space="preserve">Number of Professional Affiliated Colleges </t>
  </si>
  <si>
    <t>HEC-101</t>
  </si>
  <si>
    <t>Salary Scale</t>
  </si>
  <si>
    <t>HEC-105</t>
  </si>
  <si>
    <t>Consolidated Position:</t>
  </si>
  <si>
    <t>Designation/Title</t>
  </si>
  <si>
    <t>Pay Scale</t>
  </si>
  <si>
    <t>Annual Salary impact</t>
  </si>
  <si>
    <t xml:space="preserve">Name of the University: </t>
  </si>
  <si>
    <t>Annual Salary Impact</t>
  </si>
  <si>
    <t>Number of Sanctioned Posts</t>
  </si>
  <si>
    <t>G.Total</t>
  </si>
  <si>
    <t xml:space="preserve">sub-total </t>
  </si>
  <si>
    <t>HEC-104</t>
  </si>
  <si>
    <t>HEC -106 (a)</t>
  </si>
  <si>
    <t>HEC-107 (a)</t>
  </si>
  <si>
    <t>HEC-107 (b)</t>
  </si>
  <si>
    <t>Title of Academic Programs (discipline-wise)</t>
  </si>
  <si>
    <t>Management Sciences</t>
  </si>
  <si>
    <t>Agriculture Sciences</t>
  </si>
  <si>
    <t>Tuition Fee</t>
  </si>
  <si>
    <t>Other Fees</t>
  </si>
  <si>
    <t>3 Months</t>
  </si>
  <si>
    <t>6 Months</t>
  </si>
  <si>
    <t>4 Months</t>
  </si>
  <si>
    <t>5 Months</t>
  </si>
  <si>
    <t>Intermediate</t>
  </si>
  <si>
    <t>Bachelors</t>
  </si>
  <si>
    <t>Maters</t>
  </si>
  <si>
    <t>Name of the University:</t>
  </si>
  <si>
    <t>sub-total</t>
  </si>
  <si>
    <t>sub-total (Faculty)</t>
  </si>
  <si>
    <t>sub-total (Staff)</t>
  </si>
  <si>
    <t>Fee Structure Type 
[Regular / Self-Finance]</t>
  </si>
  <si>
    <t>All other Fees</t>
  </si>
  <si>
    <t>Total Fees per student</t>
  </si>
  <si>
    <r>
      <t xml:space="preserve">MS / Mphil Programs </t>
    </r>
    <r>
      <rPr>
        <sz val="11"/>
        <rFont val="Arial"/>
        <family val="2"/>
      </rPr>
      <t>[18 years' Education]</t>
    </r>
  </si>
  <si>
    <t>Doctorate / PhD Programs</t>
  </si>
  <si>
    <t>Other Special Courses and Short Courses:</t>
  </si>
  <si>
    <t>Continuing Professional Devleopment Courses for Business &amp; Community</t>
  </si>
  <si>
    <t>Continuing Education Courses for Business &amp; Community</t>
  </si>
  <si>
    <t xml:space="preserve">Title of Academic Programs </t>
  </si>
  <si>
    <t>Management Sci.</t>
  </si>
  <si>
    <t>Computer Sci. / IT</t>
  </si>
  <si>
    <t>Basic,Natural etc.</t>
  </si>
  <si>
    <t>Agriculture Sci.</t>
  </si>
  <si>
    <t>Veterinary Sci.</t>
  </si>
  <si>
    <t xml:space="preserve">Regular </t>
  </si>
  <si>
    <t>Social Sci.</t>
  </si>
  <si>
    <t>Major Discipline Category</t>
  </si>
  <si>
    <t>Self-Fin.</t>
  </si>
  <si>
    <t>Arts,Humnt.</t>
  </si>
  <si>
    <t>C0281380</t>
  </si>
  <si>
    <t>HEC-107 (e)</t>
  </si>
  <si>
    <t>Ratios and Indicators</t>
  </si>
  <si>
    <t>Treasurer / Director Finance</t>
  </si>
  <si>
    <t>Budget Analysis and Key Finanical Indicators</t>
  </si>
  <si>
    <t>8.  Total Enrollment</t>
  </si>
  <si>
    <t>Name of Teaching Departments</t>
  </si>
  <si>
    <t>From
Industry</t>
  </si>
  <si>
    <t xml:space="preserve">Name of University: </t>
  </si>
  <si>
    <r>
      <t xml:space="preserve">Research Funding
</t>
    </r>
    <r>
      <rPr>
        <sz val="10"/>
        <rFont val="Arial"/>
        <family val="2"/>
      </rPr>
      <t xml:space="preserve">[Million Rs] </t>
    </r>
    <r>
      <rPr>
        <b/>
        <sz val="10"/>
        <rFont val="Arial"/>
        <family val="2"/>
      </rPr>
      <t xml:space="preserve">                         </t>
    </r>
  </si>
  <si>
    <t>From
 Govts.</t>
  </si>
  <si>
    <t>Registrar / Director (ORICs)</t>
  </si>
  <si>
    <t>HEC-103</t>
  </si>
  <si>
    <t>HEC-108</t>
  </si>
  <si>
    <t>HEC-106</t>
  </si>
  <si>
    <r>
      <t xml:space="preserve">AVERAGE FEES PER STUDENT - </t>
    </r>
    <r>
      <rPr>
        <b/>
        <sz val="12"/>
        <color rgb="FFC00000"/>
        <rFont val="Arial"/>
        <family val="2"/>
      </rPr>
      <t>ANNUAL</t>
    </r>
  </si>
  <si>
    <t>1.     Opening Balance:</t>
  </si>
  <si>
    <t>Course Fees -  'Post-Graduate Diploma'</t>
  </si>
  <si>
    <t>C0281381</t>
  </si>
  <si>
    <t>C0281382</t>
  </si>
  <si>
    <t>Course Fees -  'Diploma Courses - Others'</t>
  </si>
  <si>
    <t>Course Fees -  'Special / Short Courses'</t>
  </si>
  <si>
    <t>Million Rupees</t>
  </si>
  <si>
    <t>Enrollment &amp; Annual Income from Post Graduate Diploma /
 Diploma and other Special Courses</t>
  </si>
  <si>
    <t>Other Diploma Courses:</t>
  </si>
  <si>
    <t>Director Finance / Treasurer</t>
  </si>
  <si>
    <t>Title of Regular Post Graduate Diploma &amp; Other Special Courses</t>
  </si>
  <si>
    <t>Post Graduate Diploma (1 year &amp; 2 years duration only):</t>
  </si>
  <si>
    <t>1 year</t>
  </si>
  <si>
    <t>2 years</t>
  </si>
  <si>
    <t>Entry Requirement</t>
  </si>
  <si>
    <t>14 years' Education</t>
  </si>
  <si>
    <t>Other Special and Short Courses:</t>
  </si>
  <si>
    <t>Continuing Professional Devleopment Courses for Business &amp; Community:</t>
  </si>
  <si>
    <t>Continuing Education Courses for Business &amp; Community:</t>
  </si>
  <si>
    <t>12 years' Education</t>
  </si>
  <si>
    <t>9 Months</t>
  </si>
  <si>
    <t>16 years' Edu. &amp; &gt;</t>
  </si>
  <si>
    <t>2 Months</t>
  </si>
  <si>
    <t>1 Month</t>
  </si>
  <si>
    <t>Director Finance/Treasurer</t>
  </si>
  <si>
    <t>Registrar / Director QEC</t>
  </si>
  <si>
    <t>(Select from list)</t>
  </si>
  <si>
    <t>Duration</t>
  </si>
  <si>
    <t>&lt; 12 year Education</t>
  </si>
  <si>
    <t>None</t>
  </si>
  <si>
    <r>
      <t xml:space="preserve">Post Graduate Diploma -  </t>
    </r>
    <r>
      <rPr>
        <sz val="11"/>
        <rFont val="Arial"/>
        <family val="2"/>
      </rPr>
      <t>(1 year &amp; 2 years duration only)</t>
    </r>
    <r>
      <rPr>
        <b/>
        <sz val="11"/>
        <rFont val="Arial"/>
        <family val="2"/>
      </rPr>
      <t>:</t>
    </r>
  </si>
  <si>
    <t>HEC-112</t>
  </si>
  <si>
    <t>Special Relief Allow 20%</t>
  </si>
  <si>
    <t>HEC-107</t>
  </si>
  <si>
    <t>Category</t>
  </si>
  <si>
    <t>Number of Publications</t>
  </si>
  <si>
    <t>List of JCR Journals</t>
  </si>
  <si>
    <t>List of X,Y,Z Journlas</t>
  </si>
  <si>
    <r>
      <t xml:space="preserve">Research Projects </t>
    </r>
    <r>
      <rPr>
        <sz val="8"/>
        <rFont val="Arial"/>
        <family val="2"/>
      </rPr>
      <t>[Numbers]</t>
    </r>
  </si>
  <si>
    <t>X</t>
  </si>
  <si>
    <t>Y</t>
  </si>
  <si>
    <t>Z</t>
  </si>
  <si>
    <t>from Local sources</t>
  </si>
  <si>
    <t xml:space="preserve">Type of Journals </t>
  </si>
  <si>
    <t>HEC Weblink:</t>
  </si>
  <si>
    <t>[Million Rs.]</t>
  </si>
  <si>
    <t>4. Expenditure Break-up:</t>
  </si>
  <si>
    <t>Impact of Vacant Posts Included in Estimates</t>
  </si>
  <si>
    <t>Impact of Planned Hiring during the Year</t>
  </si>
  <si>
    <t>Incremental impact of filled posts - Annual</t>
  </si>
  <si>
    <t xml:space="preserve">Headwise detail of Non-Salary Expenditure </t>
  </si>
  <si>
    <t>Total Non-Salary Expenses</t>
  </si>
  <si>
    <t>Million Rs.</t>
  </si>
  <si>
    <t>[Rupees in Million]</t>
  </si>
  <si>
    <t>A0397007</t>
  </si>
  <si>
    <t>A0397008</t>
  </si>
  <si>
    <t> ii. Operational Cost of Quality Enhancement 
    Cell (QEC)</t>
  </si>
  <si>
    <t> iv. Conduct of Examinations</t>
  </si>
  <si>
    <t> v. Sports Activities</t>
  </si>
  <si>
    <t> vi. Remuneration to Thesis Supervisers</t>
  </si>
  <si>
    <t> vii. Remuneration to Part-
     time Teachers / Visiting Faculty</t>
  </si>
  <si>
    <t> i. Operational Cost- Office of Research 
    Innovation &amp; Commercialization (ORIC)</t>
  </si>
  <si>
    <t> iii. Operational Cost of Financial Aid 
      Development Office (FADO)</t>
  </si>
  <si>
    <t>A0124408</t>
  </si>
  <si>
    <t>A0124409</t>
  </si>
  <si>
    <t>All Other Fees</t>
  </si>
  <si>
    <t>Hostel / User Charges, etc.</t>
  </si>
  <si>
    <t>Basic, Natural Sci. etc.</t>
  </si>
  <si>
    <t>S. No.</t>
  </si>
  <si>
    <t>Summarized Budget Profile</t>
  </si>
  <si>
    <t>106 (a)</t>
  </si>
  <si>
    <t>107 (a)</t>
  </si>
  <si>
    <t>107 (b)</t>
  </si>
  <si>
    <t>107 (c)</t>
  </si>
  <si>
    <t>107(d)</t>
  </si>
  <si>
    <t>Financial Data &amp; Indicators</t>
  </si>
  <si>
    <t>Budget Analysis and Key Financial Indicators</t>
  </si>
  <si>
    <t>Miscellaneous Information</t>
  </si>
  <si>
    <t>Nominal Roll- Employee wise detail of Pay &amp; Allowances</t>
  </si>
  <si>
    <t xml:space="preserve">Academic Programs, Fee Structure and Student Enrolment </t>
  </si>
  <si>
    <t>Faculty &amp; Staff Strength</t>
  </si>
  <si>
    <t>HEC-113</t>
  </si>
  <si>
    <t>Statutory Bodies 
(As per Act/Ordinance)</t>
  </si>
  <si>
    <t>S#</t>
  </si>
  <si>
    <t xml:space="preserve">Internal </t>
  </si>
  <si>
    <t xml:space="preserve">External </t>
  </si>
  <si>
    <r>
      <t xml:space="preserve">Statutory Compostion 
</t>
    </r>
    <r>
      <rPr>
        <b/>
        <sz val="8"/>
        <rFont val="Arial"/>
        <family val="2"/>
      </rPr>
      <t>[Number of Memebrs]</t>
    </r>
  </si>
  <si>
    <t>Controller of Examinations</t>
  </si>
  <si>
    <t>Appointing Authority</t>
  </si>
  <si>
    <t>Filled /
Vacant</t>
  </si>
  <si>
    <t>Duration
(Months)</t>
  </si>
  <si>
    <t xml:space="preserve">Registrar </t>
  </si>
  <si>
    <t>Registrar</t>
  </si>
  <si>
    <t>Functioning of Statutory Bodies and
 Incumbancy Status of Key Administrative Offices</t>
  </si>
  <si>
    <t>Number of Meetings per Year</t>
  </si>
  <si>
    <t>Temporary / Permanent basis</t>
  </si>
  <si>
    <r>
      <rPr>
        <b/>
        <sz val="10"/>
        <rFont val="Arial"/>
        <family val="2"/>
      </rPr>
      <t>Required Meetings</t>
    </r>
    <r>
      <rPr>
        <sz val="10"/>
        <rFont val="Arial"/>
        <family val="2"/>
      </rPr>
      <t xml:space="preserve"> [as per Act]</t>
    </r>
  </si>
  <si>
    <t>107</t>
  </si>
  <si>
    <t>Enrollment &amp; Annual Income from Post Graduate Diploma /
Diploma and other Special Courses</t>
  </si>
  <si>
    <t>Proforma #</t>
  </si>
  <si>
    <t>Proforma Title</t>
  </si>
  <si>
    <t>107 (e)</t>
  </si>
  <si>
    <t>Patent Filing Support</t>
  </si>
  <si>
    <t>Other Operational Expenses</t>
  </si>
  <si>
    <t>102 (a)</t>
  </si>
  <si>
    <t>102 (b)</t>
  </si>
  <si>
    <t>HEC-102 (a)</t>
  </si>
  <si>
    <t>HEC-102 (b)</t>
  </si>
  <si>
    <t>Key Result Areas</t>
  </si>
  <si>
    <t>Sr.#</t>
  </si>
  <si>
    <t>Key Performance Indicators</t>
  </si>
  <si>
    <t>Targets for the Year</t>
  </si>
  <si>
    <t>Enhance the Equitable Access to Higher Education</t>
  </si>
  <si>
    <t>Responsibility Assigned to:</t>
  </si>
  <si>
    <t xml:space="preserve">Name of the University / Institution:_________________________________________________ </t>
  </si>
  <si>
    <t>SIGNATURE:</t>
  </si>
  <si>
    <t>VICE CHANCELLOR/RECTOR/
HEAD OF INSTITUTION</t>
  </si>
  <si>
    <t>Number of Academic Programs:</t>
  </si>
  <si>
    <t>Reasons for Variation</t>
  </si>
  <si>
    <t>HEC-105(a)</t>
  </si>
  <si>
    <t xml:space="preserve">Networking for Linkages </t>
  </si>
  <si>
    <t>Events Support</t>
  </si>
  <si>
    <t>Number of Teaching Departments:</t>
  </si>
  <si>
    <t>Age of the University/Institution:</t>
  </si>
  <si>
    <t>Research Commercialization - Marketing Cost</t>
  </si>
  <si>
    <t>Director (ORIC)</t>
  </si>
  <si>
    <t>Treasurer/Director Finance</t>
  </si>
  <si>
    <t>Trainings &amp; Workshops, etc.</t>
  </si>
  <si>
    <t>Director (QEC)</t>
  </si>
  <si>
    <t>Director (FAD)</t>
  </si>
  <si>
    <t>Budget  Heads    [Non-Salary]</t>
  </si>
  <si>
    <t>Name of the University: ___________________________________________</t>
  </si>
  <si>
    <t>Budgetary Allocations for Special Initiatives:</t>
  </si>
  <si>
    <t>105(a)</t>
  </si>
  <si>
    <t xml:space="preserve">Headwise detail of Non-Salary Expenditures </t>
  </si>
  <si>
    <r>
      <t xml:space="preserve">Categories
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'X'</t>
    </r>
    <r>
      <rPr>
        <b/>
        <sz val="10"/>
        <rFont val="Arial"/>
        <family val="2"/>
      </rPr>
      <t xml:space="preserve">, </t>
    </r>
    <r>
      <rPr>
        <b/>
        <sz val="10"/>
        <color rgb="FF0070C0"/>
        <rFont val="Arial"/>
        <family val="2"/>
      </rPr>
      <t>'Y'</t>
    </r>
    <r>
      <rPr>
        <b/>
        <sz val="10"/>
        <rFont val="Arial"/>
        <family val="2"/>
      </rPr>
      <t xml:space="preserve"> , </t>
    </r>
    <r>
      <rPr>
        <b/>
        <sz val="10"/>
        <color theme="9" tint="-0.499984740745262"/>
        <rFont val="Arial"/>
        <family val="2"/>
      </rPr>
      <t>'Z'</t>
    </r>
  </si>
  <si>
    <t>New Enrolment during</t>
  </si>
  <si>
    <t>Trend</t>
  </si>
  <si>
    <t>Total  Available Funding  (Million Rs):</t>
  </si>
  <si>
    <t>i.   Recurirng Grants (all sources):</t>
  </si>
  <si>
    <t>ii.  Development Grants (all sources):</t>
  </si>
  <si>
    <t>Special Addl: Allowance 2013 - 20%</t>
  </si>
  <si>
    <r>
      <rPr>
        <sz val="10"/>
        <color rgb="FFC00000"/>
        <rFont val="Arial"/>
        <family val="2"/>
      </rPr>
      <t>Impact Factor Journals</t>
    </r>
    <r>
      <rPr>
        <sz val="10"/>
        <rFont val="Arial"/>
        <family val="2"/>
      </rPr>
      <t xml:space="preserve"> -  [JCR only]</t>
    </r>
  </si>
  <si>
    <r>
      <t xml:space="preserve">Number of Research Publications
 </t>
    </r>
    <r>
      <rPr>
        <sz val="10"/>
        <rFont val="Arial"/>
        <family val="2"/>
      </rPr>
      <t>in HEC recognized</t>
    </r>
  </si>
  <si>
    <t>iii. Total Self-Generated Revenues:</t>
  </si>
  <si>
    <t>Enhance the Quality of Higher Education, Outcome-based Learning, and Use of Innovative Modes of Delivery</t>
  </si>
  <si>
    <t>Increase Faculty with Highest Academic Qualification and Professional Skills</t>
  </si>
  <si>
    <t>Promote Relevant Research, Innovation and Commercialization</t>
  </si>
  <si>
    <t>Strengthen Leadership, Governance and Financial Managenet in HE Sector</t>
  </si>
  <si>
    <t>from International sources</t>
  </si>
  <si>
    <t>A0124410</t>
  </si>
  <si>
    <t>1. Number of Public Collges = 
2. Number of Private Colleges =</t>
  </si>
  <si>
    <t>1. Number of Public Colleges = 
2. Number of Private Colleges =</t>
  </si>
  <si>
    <r>
      <rPr>
        <b/>
        <sz val="12"/>
        <rFont val="Arial"/>
        <family val="2"/>
      </rPr>
      <t>A1.</t>
    </r>
    <r>
      <rPr>
        <sz val="11"/>
        <rFont val="Arial"/>
        <family val="2"/>
      </rPr>
      <t xml:space="preserve"> </t>
    </r>
    <r>
      <rPr>
        <b/>
        <u/>
        <sz val="11"/>
        <color indexed="10"/>
        <rFont val="Arial"/>
        <family val="2"/>
      </rPr>
      <t>Fresh</t>
    </r>
    <r>
      <rPr>
        <sz val="11"/>
        <rFont val="Arial"/>
        <family val="2"/>
      </rPr>
      <t xml:space="preserve"> Students Enrolled at </t>
    </r>
    <r>
      <rPr>
        <b/>
        <sz val="11"/>
        <color rgb="FFFF0000"/>
        <rFont val="Arial"/>
        <family val="2"/>
      </rPr>
      <t xml:space="preserve">Affiliated (Non-Professional ) Colleges </t>
    </r>
    <r>
      <rPr>
        <sz val="11"/>
        <rFont val="Arial"/>
        <family val="2"/>
      </rPr>
      <t>by Discipline.</t>
    </r>
  </si>
  <si>
    <r>
      <rPr>
        <b/>
        <sz val="12"/>
        <rFont val="Arial"/>
        <family val="2"/>
      </rPr>
      <t>A2</t>
    </r>
    <r>
      <rPr>
        <sz val="11"/>
        <rFont val="Arial"/>
        <family val="2"/>
      </rPr>
      <t xml:space="preserve">. </t>
    </r>
    <r>
      <rPr>
        <b/>
        <u/>
        <sz val="11"/>
        <color indexed="10"/>
        <rFont val="Arial"/>
        <family val="2"/>
      </rPr>
      <t>Fresh</t>
    </r>
    <r>
      <rPr>
        <sz val="11"/>
        <rFont val="Arial"/>
        <family val="2"/>
      </rPr>
      <t xml:space="preserve"> Students (1st year 1st semester) Enrolled at </t>
    </r>
    <r>
      <rPr>
        <b/>
        <sz val="11"/>
        <color rgb="FFFF0000"/>
        <rFont val="Arial"/>
        <family val="2"/>
      </rPr>
      <t>Affiliated Professional</t>
    </r>
    <r>
      <rPr>
        <sz val="11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Colleges</t>
    </r>
    <r>
      <rPr>
        <sz val="11"/>
        <rFont val="Arial"/>
        <family val="2"/>
      </rPr>
      <t>(Commerce, Education, Engineering, Law and Medical etc)  by Discipline.</t>
    </r>
  </si>
  <si>
    <t>[Amount in Rupees]</t>
  </si>
  <si>
    <t>HEAD-WISE DETAIL OF SELF-GENERATED REVENUES</t>
  </si>
  <si>
    <t>Headwise detail of Self-Generated Revenues</t>
  </si>
  <si>
    <t>Budgetary Allocation for ORIC,QEC, FAD</t>
  </si>
  <si>
    <t>Total Appeared</t>
  </si>
  <si>
    <t>2021-22</t>
  </si>
  <si>
    <t xml:space="preserve">
Adhoc</t>
  </si>
  <si>
    <t>Creative Arts &amp; Design</t>
  </si>
  <si>
    <t>Undergraduate Studies 
[PQF Level 5 and 6]</t>
  </si>
  <si>
    <t>Graduate Studies
[PQF Leve 7 and 8]</t>
  </si>
  <si>
    <t>Year-1</t>
  </si>
  <si>
    <t>Year-2</t>
  </si>
  <si>
    <t>Year3</t>
  </si>
  <si>
    <t>Year-4</t>
  </si>
  <si>
    <t>MS / M.Phil</t>
  </si>
  <si>
    <t>Graduate Studies
[PQF Leve 7]
MS / Mphil</t>
  </si>
  <si>
    <t>Graduate Studies
[PQF Leve 8]
PhD</t>
  </si>
  <si>
    <t>Key Administrative Officers - Name &amp; Email</t>
  </si>
  <si>
    <t>[Regular Fee Structure]</t>
  </si>
  <si>
    <t>[Self-Finance Fee Structure]</t>
  </si>
  <si>
    <t>Total Enrollment</t>
  </si>
  <si>
    <t>A0124411</t>
  </si>
  <si>
    <t xml:space="preserve">Total </t>
  </si>
  <si>
    <t>Pakistan Qualification Framework</t>
  </si>
  <si>
    <t>PQF</t>
  </si>
  <si>
    <t>HEC-107 (c)</t>
  </si>
  <si>
    <t>HEC-107 (d)</t>
  </si>
  <si>
    <t>Director QEC</t>
  </si>
  <si>
    <t>Treasurer / Director Finance  / Director</t>
  </si>
  <si>
    <t>Categorization</t>
  </si>
  <si>
    <t>Arts &amp; Humanitarian</t>
  </si>
  <si>
    <t>Business and Technical Studies</t>
  </si>
  <si>
    <t>Agriculture and Natural Sciences</t>
  </si>
  <si>
    <t>Medical and Engineering</t>
  </si>
  <si>
    <t>Social Sciences, Education, Linguistics, Humanities, History</t>
  </si>
  <si>
    <t>Business &amp; Administrative Studies, Law, Creative Art &amp; Design</t>
  </si>
  <si>
    <t>Biology / Physical Sciences, Mathematics, Computer Sciences / Information Technology, Veterinary Sciences &amp; Agriculture</t>
  </si>
  <si>
    <t>Engineering, Technology, Medical &amp; Dentistry</t>
  </si>
  <si>
    <t>Major Subjects</t>
  </si>
  <si>
    <t>American Studies</t>
  </si>
  <si>
    <t>Accounting</t>
  </si>
  <si>
    <t>Accident &amp; Emergency</t>
  </si>
  <si>
    <t>Accounting &amp; Finance</t>
  </si>
  <si>
    <t>Actuarial Science</t>
  </si>
  <si>
    <t>Animal &amp; Veterinary Sciences</t>
  </si>
  <si>
    <t>Anesthesia</t>
  </si>
  <si>
    <t>Banking &amp; Finance</t>
  </si>
  <si>
    <t>Astronomy</t>
  </si>
  <si>
    <t>Bachelor of Arts</t>
  </si>
  <si>
    <t>Business &amp; Management</t>
  </si>
  <si>
    <t>Architecture</t>
  </si>
  <si>
    <t>Behavioral Sciences</t>
  </si>
  <si>
    <t>Communication</t>
  </si>
  <si>
    <t>Audiology</t>
  </si>
  <si>
    <t>Automation</t>
  </si>
  <si>
    <t>Bravhi</t>
  </si>
  <si>
    <t>B-Tech</t>
  </si>
  <si>
    <t>Burn Surgery</t>
  </si>
  <si>
    <t>Counseling</t>
  </si>
  <si>
    <t>Climate Change</t>
  </si>
  <si>
    <t>Cultural Studies</t>
  </si>
  <si>
    <t>Fashion &amp; Design</t>
  </si>
  <si>
    <t>Defense</t>
  </si>
  <si>
    <t>Film &amp; TV</t>
  </si>
  <si>
    <t>Computer Sciences</t>
  </si>
  <si>
    <t>Dermatology</t>
  </si>
  <si>
    <t>Finance</t>
  </si>
  <si>
    <t>Data Management</t>
  </si>
  <si>
    <t>Human Resource Management</t>
  </si>
  <si>
    <t>Electronic Engineering</t>
  </si>
  <si>
    <t>law</t>
  </si>
  <si>
    <t>Environmental Management</t>
  </si>
  <si>
    <t>Energy &amp; Engineering</t>
  </si>
  <si>
    <t>Environmental Sciences</t>
  </si>
  <si>
    <t>Marketing</t>
  </si>
  <si>
    <t>Fisheries</t>
  </si>
  <si>
    <t>Genetics</t>
  </si>
  <si>
    <t>Performance Management</t>
  </si>
  <si>
    <t>Forensic Science</t>
  </si>
  <si>
    <t>Gynecology</t>
  </si>
  <si>
    <t>Product &amp; Industrial Design</t>
  </si>
  <si>
    <t>Health Sciences</t>
  </si>
  <si>
    <t>Hydrology</t>
  </si>
  <si>
    <t>Project Management</t>
  </si>
  <si>
    <t>Industrial Management</t>
  </si>
  <si>
    <t>Iqbal Studies</t>
  </si>
  <si>
    <t>Inorganic Chemistry</t>
  </si>
  <si>
    <t>Manufacturing Engineering</t>
  </si>
  <si>
    <t>Islamite</t>
  </si>
  <si>
    <t>Research &amp; Evaluation</t>
  </si>
  <si>
    <t>Live Stock</t>
  </si>
  <si>
    <t>Material Engineering</t>
  </si>
  <si>
    <t>Marine Biology</t>
  </si>
  <si>
    <t>Kashmir Studies</t>
  </si>
  <si>
    <t>Strategic Studies</t>
  </si>
  <si>
    <t>Medical Sciences</t>
  </si>
  <si>
    <t>Languages</t>
  </si>
  <si>
    <t>Supply Chain Management</t>
  </si>
  <si>
    <t>Meteorology</t>
  </si>
  <si>
    <t>Medicine &amp; Surgery</t>
  </si>
  <si>
    <t>Total Quality Management</t>
  </si>
  <si>
    <t>Metallurgy</t>
  </si>
  <si>
    <t>Music</t>
  </si>
  <si>
    <t>Visual Communication Design</t>
  </si>
  <si>
    <t>Nano Technology &amp; Engineering</t>
  </si>
  <si>
    <t>Natural Sciences</t>
  </si>
  <si>
    <t>Petrochemical</t>
  </si>
  <si>
    <t>Plant Sciences</t>
  </si>
  <si>
    <t>Petroleum</t>
  </si>
  <si>
    <t>Population &amp; Development</t>
  </si>
  <si>
    <t>Poultry</t>
  </si>
  <si>
    <t>Radiation Physics</t>
  </si>
  <si>
    <t>Public Policy</t>
  </si>
  <si>
    <t>Radiology</t>
  </si>
  <si>
    <t>Science &amp; Technology</t>
  </si>
  <si>
    <t>Physical Therapy</t>
  </si>
  <si>
    <t>Quran &amp; Sunnah</t>
  </si>
  <si>
    <t>Physiotherapy</t>
  </si>
  <si>
    <t>Quran &amp; Tafseer</t>
  </si>
  <si>
    <t>Seed Science &amp; Technology</t>
  </si>
  <si>
    <t>Plastic Surgery</t>
  </si>
  <si>
    <t>Regional Studies</t>
  </si>
  <si>
    <t>Sensing &amp; Geoinfo Computer Sciences</t>
  </si>
  <si>
    <t>Power Engineering</t>
  </si>
  <si>
    <t>Religion</t>
  </si>
  <si>
    <t>Soil &amp; Environmental Sciences</t>
  </si>
  <si>
    <t>Prosthetics</t>
  </si>
  <si>
    <t>Psychiatry</t>
  </si>
  <si>
    <t>Public Health</t>
  </si>
  <si>
    <t>Pulmonology Medical Sciences</t>
  </si>
  <si>
    <t>Shariah Law</t>
  </si>
  <si>
    <t>Sustainable Environmental Design</t>
  </si>
  <si>
    <t>Renal Dialysis</t>
  </si>
  <si>
    <t>Theriogenology Veterinary Medicine</t>
  </si>
  <si>
    <t>Rheumatology Medical Sciences</t>
  </si>
  <si>
    <t>Thermal Energy Engineering</t>
  </si>
  <si>
    <t>Robotics</t>
  </si>
  <si>
    <t>Social Studies</t>
  </si>
  <si>
    <t>Veterinary &amp; Animal Sciences</t>
  </si>
  <si>
    <t>South Asia Studies</t>
  </si>
  <si>
    <t>Veterinary Medicine</t>
  </si>
  <si>
    <t>Surgery</t>
  </si>
  <si>
    <t>Sports Science</t>
  </si>
  <si>
    <t>Veterinary Microbiology</t>
  </si>
  <si>
    <t>Surgical Technology</t>
  </si>
  <si>
    <t>Studio Practice</t>
  </si>
  <si>
    <t>Veterinary Parasitology</t>
  </si>
  <si>
    <t>System Engineering</t>
  </si>
  <si>
    <t>Teacher Education</t>
  </si>
  <si>
    <t>Veterinary Pathology</t>
  </si>
  <si>
    <t>TB &amp; Chest Medicine</t>
  </si>
  <si>
    <t>Television</t>
  </si>
  <si>
    <t>Veterinary Pharmacology</t>
  </si>
  <si>
    <t>Technology</t>
  </si>
  <si>
    <t>Television Production</t>
  </si>
  <si>
    <t>Veterinary Physiology &amp; Biochemistry</t>
  </si>
  <si>
    <t>Telecommunication Engineering</t>
  </si>
  <si>
    <t>Tourism</t>
  </si>
  <si>
    <t>Veterinary Surgery</t>
  </si>
  <si>
    <t>Telemedicine &amp; E Health Systems</t>
  </si>
  <si>
    <t>Tunneling and Underground Excavation</t>
  </si>
  <si>
    <t>Water &amp; Resource</t>
  </si>
  <si>
    <t>Textile</t>
  </si>
  <si>
    <t>Turkish</t>
  </si>
  <si>
    <t>Water Resource Management</t>
  </si>
  <si>
    <t>Textile &amp; Apparel Merchandizing</t>
  </si>
  <si>
    <t>Urban and Regional Planning</t>
  </si>
  <si>
    <t>Water Sanitation &amp; Health Sciences</t>
  </si>
  <si>
    <t>Textile &amp; Fashion Design</t>
  </si>
  <si>
    <t>Urdu</t>
  </si>
  <si>
    <t>Web Designing</t>
  </si>
  <si>
    <t>Usool e Deen</t>
  </si>
  <si>
    <t>Textile Management</t>
  </si>
  <si>
    <t>Wildlife and Ecology</t>
  </si>
  <si>
    <t>Wildlife Management</t>
  </si>
  <si>
    <t>Thoracic Surgery</t>
  </si>
  <si>
    <t>World Religion</t>
  </si>
  <si>
    <t>Tuberculosis and Chest Diseases</t>
  </si>
  <si>
    <t>Urology</t>
  </si>
  <si>
    <t>Vitreo Retina</t>
  </si>
  <si>
    <t>Undergraduate Studies  [PQF Level 5 and 6]</t>
  </si>
  <si>
    <t>Group</t>
  </si>
  <si>
    <t>PKR Million</t>
  </si>
  <si>
    <r>
      <t>Note:</t>
    </r>
    <r>
      <rPr>
        <sz val="10"/>
        <color indexed="10"/>
        <rFont val="Arial"/>
        <family val="2"/>
      </rPr>
      <t xml:space="preserve"> Impact of each allowance being paid by the University / Institute / Centre to the emloyees may be calculated in this proforma, by adding / deleting name(s) of different allowances and tallied with what has been mentioned in proforma HEC-104. </t>
    </r>
  </si>
  <si>
    <r>
      <rPr>
        <b/>
        <sz val="24"/>
        <color theme="1"/>
        <rFont val="Calibri"/>
        <family val="2"/>
        <scheme val="minor"/>
      </rPr>
      <t>Subject List</t>
    </r>
    <r>
      <rPr>
        <b/>
        <sz val="18"/>
        <color theme="1"/>
        <rFont val="Calibri"/>
        <family val="2"/>
        <scheme val="minor"/>
      </rPr>
      <t xml:space="preserve">
</t>
    </r>
    <r>
      <rPr>
        <sz val="18"/>
        <color theme="1"/>
        <rFont val="Calibri"/>
        <family val="2"/>
        <scheme val="minor"/>
      </rPr>
      <t>for Proforma 107 (a,b,c,d)</t>
    </r>
  </si>
  <si>
    <t>Program-wise Fee Structure  - Annual basis</t>
  </si>
  <si>
    <t>Program-wise Fee Structure  - Annual Basis</t>
  </si>
  <si>
    <t>Total Amount</t>
  </si>
  <si>
    <t xml:space="preserve"> 2019-20 
Actual</t>
  </si>
  <si>
    <t>2022-23</t>
  </si>
  <si>
    <r>
      <t xml:space="preserve">Held in 2021
</t>
    </r>
    <r>
      <rPr>
        <sz val="10"/>
        <rFont val="Arial"/>
        <family val="2"/>
      </rPr>
      <t>[Jan-Dec]</t>
    </r>
  </si>
  <si>
    <t>2023-24</t>
  </si>
  <si>
    <t xml:space="preserve">Designation </t>
  </si>
  <si>
    <t>Name</t>
  </si>
  <si>
    <t>Enhanced Student Enrollment</t>
  </si>
  <si>
    <t>New Programs Initiated</t>
  </si>
  <si>
    <t>Number of Sholarships</t>
  </si>
  <si>
    <t>%age of total number of filled Admission Seats</t>
  </si>
  <si>
    <t>Number of Bachelor Students</t>
  </si>
  <si>
    <t>Number of Master Students</t>
  </si>
  <si>
    <t>Number of PhD Students</t>
  </si>
  <si>
    <t>New undergraduate Program</t>
  </si>
  <si>
    <t>New Campuses / Department Established</t>
  </si>
  <si>
    <t>Any Other KPI (May be added)</t>
  </si>
  <si>
    <t xml:space="preserve">Number of PhD faculty </t>
  </si>
  <si>
    <t>Faculty:Student Ratio</t>
  </si>
  <si>
    <t>Faculty:Staff Ratio</t>
  </si>
  <si>
    <t>Number of SAR Audit to QEC</t>
  </si>
  <si>
    <t>SAR Audits Through QEC</t>
  </si>
  <si>
    <t>% age of Program Accreditation</t>
  </si>
  <si>
    <t>Smart Campuses.</t>
  </si>
  <si>
    <t>PERN connectivity and digital resources</t>
  </si>
  <si>
    <t>Any other KPI (May be added)</t>
  </si>
  <si>
    <t>Number of National Conferences</t>
  </si>
  <si>
    <t>Number of International Conferences</t>
  </si>
  <si>
    <t>Annual Research Budget</t>
  </si>
  <si>
    <t>Annual ORIC Budget</t>
  </si>
  <si>
    <t>Number of Patents Filed</t>
  </si>
  <si>
    <t>Number of Competitve Research Grants Awarded</t>
  </si>
  <si>
    <t>Number of Joint Research Ventures</t>
  </si>
  <si>
    <t xml:space="preserve">Number of Commercialized Product </t>
  </si>
  <si>
    <t>Research Grant from Industry</t>
  </si>
  <si>
    <t>Number of PhDs produced</t>
  </si>
  <si>
    <t>Number of PhD Scholarships Earned by Faculty (Indigenous and Foreign)</t>
  </si>
  <si>
    <t xml:space="preserve">Number of faculty provided trainings including Pedagogical Skills, annually.
</t>
  </si>
  <si>
    <t>Collaboration with National / International Counterparts for Faculty Exchange</t>
  </si>
  <si>
    <t>Number of PhD Scholarships</t>
  </si>
  <si>
    <t>Number of Indegenious Ph.D Scholars provided International Research Exposure</t>
  </si>
  <si>
    <t xml:space="preserve">Number of Faculty Provided Domestic Trainings
</t>
  </si>
  <si>
    <t xml:space="preserve">Number of Faculty Awarded Foreign Training
</t>
  </si>
  <si>
    <t xml:space="preserve">An other KPI (May be added)
</t>
  </si>
  <si>
    <t>2.     Total Grants &amp; Donations [a - g]</t>
  </si>
  <si>
    <t>2023-24
Budget Estimates</t>
  </si>
  <si>
    <t>Programs-wise Active Enrollment - FY 2023-24</t>
  </si>
  <si>
    <t>Annual Fee Income from Students (2023-24)</t>
  </si>
  <si>
    <t>CFY 2022-23</t>
  </si>
  <si>
    <t>2020-21</t>
  </si>
  <si>
    <t>2024-25</t>
  </si>
  <si>
    <r>
      <t xml:space="preserve">Held in 2022
</t>
    </r>
    <r>
      <rPr>
        <sz val="10"/>
        <rFont val="Arial"/>
        <family val="2"/>
      </rPr>
      <t>[Jan-Dec]</t>
    </r>
  </si>
  <si>
    <t>Total R.E.</t>
  </si>
  <si>
    <t>3 (i)  Students Related Income [3(i) a - 3(i) e]</t>
  </si>
  <si>
    <t>9.  Number of Scholarships</t>
  </si>
  <si>
    <t>10.  Total Number of Pensioners</t>
  </si>
  <si>
    <t>11.  Key Ratios:</t>
  </si>
  <si>
    <t>A.   University Development Office (UDO):</t>
  </si>
  <si>
    <t>B.   Office of Research, Innovation and Commercialization (ORIC):</t>
  </si>
  <si>
    <t>C.   Quality Enhancement Cell (QEC):</t>
  </si>
  <si>
    <t>D.   Financial Aid Development Office (FAD):</t>
  </si>
  <si>
    <t>E.   Implementation of Double Entry Accounting System:</t>
  </si>
  <si>
    <t>Yes / No</t>
  </si>
  <si>
    <t>Name of Existing Software/ERP Solution:</t>
  </si>
  <si>
    <t>Potential Softwares/Solution (if any):</t>
  </si>
  <si>
    <t>Lastly Conducted External Audit (mention Year):</t>
  </si>
  <si>
    <t>Lastly Conducted Commercial Audit (mention Year):</t>
  </si>
  <si>
    <t>Attach Report</t>
  </si>
  <si>
    <t xml:space="preserve"> HEC</t>
  </si>
  <si>
    <t>Other Sources</t>
  </si>
  <si>
    <t>Foreign Exchange Budget</t>
  </si>
  <si>
    <t>Name of the University: __________________________________</t>
  </si>
  <si>
    <t>a. Current Invisible</t>
  </si>
  <si>
    <t>b. Current Import</t>
  </si>
  <si>
    <t>Detailed Justifications with item-wise list of exact amount and date of foreign currency requirment</t>
  </si>
  <si>
    <t>Budgetary requirments for development expenditures may be submitted seperately to P&amp;D Division of HEC.</t>
  </si>
  <si>
    <t>Current Expenditures</t>
  </si>
  <si>
    <t>HEC-105(b)</t>
  </si>
  <si>
    <t>105(b)</t>
  </si>
  <si>
    <t>Index  -   Proformas for Budget Proposal (Next FY 2024-25)</t>
  </si>
  <si>
    <t>Academic Programs and Targeted  Enrollment - 2024-25
[Enrolled under Regular &amp; Self Finance Fee Structure]</t>
  </si>
  <si>
    <t>Annual Income from Projected Enrollment in FY 2024-25 [Enrolled under Regular &amp; Self Finance Fee Structure]</t>
  </si>
  <si>
    <t>Projected in FY 2024-25</t>
  </si>
  <si>
    <t>2024-25
Budget Estimates</t>
  </si>
  <si>
    <t xml:space="preserve">Planned for next FY 2024-25 </t>
  </si>
  <si>
    <t>Planned for next FY 2024-25</t>
  </si>
  <si>
    <t>Planned Fees for
 next Fy 2024-25</t>
  </si>
  <si>
    <t>Programs-wise Active Enrollment - FY 2024-25</t>
  </si>
  <si>
    <t>Projected Student Enrolment (2024-25)</t>
  </si>
  <si>
    <t>Annual Income from Projected Enrollment - during Next FY 2024-25</t>
  </si>
  <si>
    <t>Annual Fee Income from Students (2024-25)</t>
  </si>
  <si>
    <t xml:space="preserve"> Targeted  for 
next FY 2024-25</t>
  </si>
  <si>
    <t>Detail of Pay &amp; Allowances of Faculty, Officers and Staff
(Budget Estimates 2024-25)</t>
  </si>
  <si>
    <t>Academic Programs and Existing  Enrolment - 2023-24
[Enrolled under Regular &amp; Self Finance Fee Structure]</t>
  </si>
  <si>
    <t>Annual Income from Existing Students - 2023-24
[Enrolled under Regular &amp; Self Finance Fee Structure]</t>
  </si>
  <si>
    <t>CFY 2023-24</t>
  </si>
  <si>
    <t>Status for CFY 2023-24</t>
  </si>
  <si>
    <t xml:space="preserve"> Key Performance Indicators (KPIs) of the University / Institution
and Targets for 3 Years - 2023-24 to 2024-25</t>
  </si>
  <si>
    <t>Total Enrollment (2023-24):</t>
  </si>
  <si>
    <t>PhD Faculty (2023-24):</t>
  </si>
  <si>
    <t>Status during current year 2023-24</t>
  </si>
  <si>
    <t>Status during current FY 2023-24</t>
  </si>
  <si>
    <t>Existing  Fy 2023-24</t>
  </si>
  <si>
    <t>Annual Income from Existing Enrollment - 2023-24</t>
  </si>
  <si>
    <t>Existing Student Enrolment (2023-24)</t>
  </si>
  <si>
    <t>Current FY
 2023-24</t>
  </si>
  <si>
    <t>Detail of Pay &amp; Allowances of Faculty, Officers and Staff
(Revised Estimates 2023-24)</t>
  </si>
  <si>
    <t>Consolidated Faculty Strength- Sanctioned, Filled, &amp; Vacant Posts
 for next FY 2024-25, CFY 2023-24, and last FY 2022-23</t>
  </si>
  <si>
    <t>Administrative Officers / Staff Strength - Sanctioned, Filled, &amp; Vacant Posts for FYs 2024-25, CFY 2023-24, and last FY 2022-23</t>
  </si>
  <si>
    <t>2022-23
(Actual)</t>
  </si>
  <si>
    <t>Last FY 
2022-23</t>
  </si>
  <si>
    <t>Target Achieved in 2022-23</t>
  </si>
  <si>
    <t xml:space="preserve"> 2022-23 
Actual</t>
  </si>
  <si>
    <t>Status during last FY 2022-23</t>
  </si>
  <si>
    <t>Administrative Officer / Staff Strength - Pay Scale-wise View 
for FYs 2024-25, 2023-24, and  2022-23</t>
  </si>
  <si>
    <t>During last Fy 2022-23</t>
  </si>
  <si>
    <t>Research Projects, Funding and Publications from University Faculty - Department-wise during  FY 2021-22 and 2022-23</t>
  </si>
  <si>
    <t>Base line Status in 2021-22</t>
  </si>
  <si>
    <t>2025-26</t>
  </si>
  <si>
    <r>
      <t xml:space="preserve">Held in 2023
</t>
    </r>
    <r>
      <rPr>
        <sz val="10"/>
        <rFont val="Arial"/>
        <family val="2"/>
      </rPr>
      <t>[Jan-Dec]</t>
    </r>
  </si>
  <si>
    <r>
      <t xml:space="preserve">Incumbancy Status during 2021
</t>
    </r>
    <r>
      <rPr>
        <sz val="10"/>
        <color rgb="FFFF0000"/>
        <rFont val="Arial"/>
        <family val="2"/>
      </rPr>
      <t>(January to  December)</t>
    </r>
  </si>
  <si>
    <r>
      <t>Incumbancy Status during 2022</t>
    </r>
    <r>
      <rPr>
        <b/>
        <sz val="10"/>
        <color rgb="FFFF0000"/>
        <rFont val="Arial"/>
        <family val="2"/>
      </rPr>
      <t xml:space="preserve">
</t>
    </r>
    <r>
      <rPr>
        <sz val="10"/>
        <color rgb="FFFF0000"/>
        <rFont val="Arial"/>
        <family val="2"/>
      </rPr>
      <t>(January to  December)</t>
    </r>
  </si>
  <si>
    <t>Research Projects - Research Funding and - Research Publications 
from University Faculty - Department-wise 
during  the Year 2022-23</t>
  </si>
  <si>
    <t>DRA</t>
  </si>
  <si>
    <t>Allow
2022</t>
  </si>
  <si>
    <t xml:space="preserve">Name </t>
  </si>
  <si>
    <t>Designation</t>
  </si>
  <si>
    <t xml:space="preserve">Date of Retirment </t>
  </si>
  <si>
    <t>Annual Pension Payment</t>
  </si>
  <si>
    <t>Pension Cummutation</t>
  </si>
  <si>
    <t>Leave Encashment</t>
  </si>
  <si>
    <t>HEC-110 (a)</t>
  </si>
  <si>
    <t>Detail of Pay &amp; Allowances of Faculty, Officers and Staff
(Actual 2022-23)</t>
  </si>
  <si>
    <t>Detail of Pensioners 
(Actual 2022-23)</t>
  </si>
  <si>
    <t>Faculty on Contract Basis</t>
  </si>
  <si>
    <t xml:space="preserve">Officers / Staff (On Contract Basis) </t>
  </si>
  <si>
    <t xml:space="preserve">Officers / Staff (On Daily Wages) </t>
  </si>
  <si>
    <t>Sub Total:</t>
  </si>
  <si>
    <t xml:space="preserve">Detail of Contract /Contingent Paid Staff / Daily Wages
</t>
  </si>
  <si>
    <t>Annual Pay
2022-23</t>
  </si>
  <si>
    <t>Annual Pay
2023-24</t>
  </si>
  <si>
    <t>Annual Pay
2024-25</t>
  </si>
  <si>
    <t>Name of  University / Institute: _______________________________________</t>
  </si>
  <si>
    <t>Date of Appointment</t>
  </si>
  <si>
    <t>b</t>
  </si>
  <si>
    <t>c</t>
  </si>
  <si>
    <t>d</t>
  </si>
  <si>
    <t>e</t>
  </si>
  <si>
    <t>Provincial Grant-in-Aid</t>
  </si>
  <si>
    <t>Provincial Supplementary / Additional Grant</t>
  </si>
  <si>
    <t>Any Other Grant/ Donations</t>
  </si>
  <si>
    <t>Income from Professional Short Coerces</t>
  </si>
  <si>
    <t>g</t>
  </si>
  <si>
    <t>Salary of Officers &amp; Staff</t>
  </si>
  <si>
    <t>f</t>
  </si>
  <si>
    <t>Actual till 30.11.2023</t>
  </si>
  <si>
    <r>
      <t xml:space="preserve">Actuals
2022-23
</t>
    </r>
    <r>
      <rPr>
        <sz val="11"/>
        <rFont val="Arial"/>
        <family val="2"/>
      </rPr>
      <t>(Approved)</t>
    </r>
  </si>
  <si>
    <t>Revised Estimates (R.Es) FY 2023-24 &amp; Budget Estimates(B.Es) FY 2024-25</t>
  </si>
  <si>
    <t>R.E 2023-24</t>
  </si>
  <si>
    <t>Estimates   Dec 2023 - June 2024</t>
  </si>
  <si>
    <r>
      <t xml:space="preserve">B.Es
2023-24
</t>
    </r>
    <r>
      <rPr>
        <sz val="11"/>
        <rFont val="Arial"/>
        <family val="2"/>
      </rPr>
      <t>(Approved)</t>
    </r>
  </si>
  <si>
    <t>B.Es
2024-25
(Demand)</t>
  </si>
  <si>
    <t>D</t>
  </si>
  <si>
    <t>E</t>
  </si>
  <si>
    <t>F</t>
  </si>
  <si>
    <r>
      <t xml:space="preserve">5.    Total Establishment Charges </t>
    </r>
    <r>
      <rPr>
        <b/>
        <sz val="11"/>
        <color indexed="18"/>
        <rFont val="Arial"/>
        <family val="2"/>
      </rPr>
      <t>[4 a to c ]</t>
    </r>
  </si>
  <si>
    <t xml:space="preserve">6.  Total Contractual Faculty </t>
  </si>
  <si>
    <t>6.  Total Regular Faculty (BPS/SPS)</t>
  </si>
  <si>
    <t>7.  Total  Regular Administrative Staff (BPS/SPS)</t>
  </si>
  <si>
    <t xml:space="preserve">7.  Total Contractual Administrative Staff </t>
  </si>
  <si>
    <t>DRA Allow 2021 25%</t>
  </si>
  <si>
    <t>Adhoc Relief 2022 15%</t>
  </si>
  <si>
    <t>DRA Allow 2022 15%</t>
  </si>
  <si>
    <t>Consolidated Position of Funds</t>
  </si>
  <si>
    <t>Fund postion</t>
  </si>
  <si>
    <t>Endowment Fund</t>
  </si>
  <si>
    <t>b. Annual Returns on Endowment Investments</t>
  </si>
  <si>
    <t>(Please Specify Fund Title)</t>
  </si>
  <si>
    <t>Other Funds (If any)</t>
  </si>
  <si>
    <t>b. Annual Returns on  Investments</t>
  </si>
  <si>
    <t>110(a)</t>
  </si>
  <si>
    <t>Detail of Pay &amp; Allowances of Faculty, Officers and Staff , Pensioner for current FY 2022-23 (Actual)</t>
  </si>
  <si>
    <t>Detail of Pay &amp; Allowances of Faculty, Officers and Staff , Pensioner for current FY 2023-24 (Revised)</t>
  </si>
  <si>
    <t>Nominal Roll- Detail of Pay &amp; Allowances of Faculty, Officers and Staff , Pensioner for next FY 2024-25 (Estimated)</t>
  </si>
  <si>
    <t>HEC-111</t>
  </si>
  <si>
    <t>HEC-111 (a)</t>
  </si>
  <si>
    <t>HEC-114</t>
  </si>
  <si>
    <r>
      <t xml:space="preserve">Total Enrollment
</t>
    </r>
    <r>
      <rPr>
        <sz val="10"/>
        <color rgb="FF002060"/>
        <rFont val="Arial"/>
        <family val="2"/>
      </rPr>
      <t>[Numbers]</t>
    </r>
  </si>
  <si>
    <r>
      <t xml:space="preserve">Annual Income
</t>
    </r>
    <r>
      <rPr>
        <sz val="10"/>
        <color rgb="FFC00000"/>
        <rFont val="Arial"/>
        <family val="2"/>
      </rPr>
      <t>[Millions]</t>
    </r>
  </si>
  <si>
    <r>
      <rPr>
        <b/>
        <sz val="11"/>
        <color rgb="FF000000"/>
        <rFont val="Arial"/>
        <family val="2"/>
      </rPr>
      <t xml:space="preserve">a.  </t>
    </r>
    <r>
      <rPr>
        <sz val="11"/>
        <color rgb="FF000000"/>
        <rFont val="Arial"/>
        <family val="2"/>
      </rPr>
      <t>Salary Expense Basis                  [in Rupees]</t>
    </r>
  </si>
  <si>
    <r>
      <rPr>
        <b/>
        <sz val="11"/>
        <color rgb="FF000000"/>
        <rFont val="Arial"/>
        <family val="2"/>
      </rPr>
      <t xml:space="preserve">b.  </t>
    </r>
    <r>
      <rPr>
        <sz val="11"/>
        <color rgb="FF000000"/>
        <rFont val="Arial"/>
        <family val="2"/>
      </rPr>
      <t xml:space="preserve">Non-Salary Expense Basis         [in Rupees] </t>
    </r>
  </si>
  <si>
    <r>
      <rPr>
        <b/>
        <sz val="11"/>
        <color rgb="FF000000"/>
        <rFont val="Arial"/>
        <family val="2"/>
      </rPr>
      <t>1.  Cost Per Student</t>
    </r>
    <r>
      <rPr>
        <sz val="11"/>
        <color rgb="FF000000"/>
        <rFont val="Arial"/>
        <family val="2"/>
      </rPr>
      <t xml:space="preserve">                         [in Rupees]</t>
    </r>
  </si>
  <si>
    <r>
      <rPr>
        <b/>
        <sz val="11"/>
        <color rgb="FF000000"/>
        <rFont val="Arial"/>
        <family val="2"/>
      </rPr>
      <t>2.</t>
    </r>
    <r>
      <rPr>
        <sz val="11"/>
        <color rgb="FF000000"/>
        <rFont val="Arial"/>
        <family val="2"/>
      </rPr>
      <t xml:space="preserve">  Recurring Grant Per Student     [in Rupees]</t>
    </r>
  </si>
  <si>
    <r>
      <rPr>
        <b/>
        <sz val="11"/>
        <color rgb="FF000000"/>
        <rFont val="Arial"/>
        <family val="2"/>
      </rPr>
      <t xml:space="preserve">3. </t>
    </r>
    <r>
      <rPr>
        <sz val="11"/>
        <color rgb="FF000000"/>
        <rFont val="Arial"/>
        <family val="2"/>
      </rPr>
      <t xml:space="preserve"> Total Own Income Per Student [in Rupees]</t>
    </r>
  </si>
  <si>
    <r>
      <rPr>
        <b/>
        <sz val="11"/>
        <color rgb="FF000000"/>
        <rFont val="Arial"/>
        <family val="2"/>
      </rPr>
      <t xml:space="preserve">4.  </t>
    </r>
    <r>
      <rPr>
        <sz val="11"/>
        <color rgb="FF000000"/>
        <rFont val="Arial"/>
        <family val="2"/>
      </rPr>
      <t>Fees Income Per Student          [in Rupees]</t>
    </r>
  </si>
  <si>
    <r>
      <rPr>
        <b/>
        <sz val="11"/>
        <color rgb="FF000000"/>
        <rFont val="Arial"/>
        <family val="2"/>
      </rPr>
      <t>5.</t>
    </r>
    <r>
      <rPr>
        <sz val="11"/>
        <color rgb="FF000000"/>
        <rFont val="Arial"/>
        <family val="2"/>
      </rPr>
      <t xml:space="preserve">  Provincial Recurring Support [Per Student (if any)]</t>
    </r>
  </si>
  <si>
    <r>
      <rPr>
        <b/>
        <sz val="11"/>
        <color rgb="FF000000"/>
        <rFont val="Arial"/>
        <family val="2"/>
      </rPr>
      <t xml:space="preserve">a. </t>
    </r>
    <r>
      <rPr>
        <sz val="11"/>
        <color rgb="FF000000"/>
        <rFont val="Arial"/>
        <family val="2"/>
      </rPr>
      <t xml:space="preserve">  PhD</t>
    </r>
  </si>
  <si>
    <r>
      <rPr>
        <b/>
        <sz val="11"/>
        <color rgb="FF000000"/>
        <rFont val="Arial"/>
        <family val="2"/>
      </rPr>
      <t>b.</t>
    </r>
    <r>
      <rPr>
        <sz val="11"/>
        <color rgb="FF000000"/>
        <rFont val="Arial"/>
        <family val="2"/>
      </rPr>
      <t xml:space="preserve">   Non-PhD</t>
    </r>
  </si>
  <si>
    <r>
      <rPr>
        <b/>
        <sz val="11"/>
        <color rgb="FF000000"/>
        <rFont val="Arial"/>
        <family val="2"/>
      </rPr>
      <t xml:space="preserve">a.   </t>
    </r>
    <r>
      <rPr>
        <sz val="11"/>
        <color rgb="FF000000"/>
        <rFont val="Arial"/>
        <family val="2"/>
      </rPr>
      <t>Officers (BPS 17/above)</t>
    </r>
  </si>
  <si>
    <r>
      <rPr>
        <b/>
        <sz val="11"/>
        <color rgb="FF000000"/>
        <rFont val="Arial"/>
        <family val="2"/>
      </rPr>
      <t xml:space="preserve">b.   </t>
    </r>
    <r>
      <rPr>
        <sz val="11"/>
        <color rgb="FF000000"/>
        <rFont val="Arial"/>
        <family val="2"/>
      </rPr>
      <t>Allied Staff (BPS 6 to 16)</t>
    </r>
  </si>
  <si>
    <r>
      <rPr>
        <b/>
        <sz val="11"/>
        <color rgb="FF000000"/>
        <rFont val="Arial"/>
        <family val="2"/>
      </rPr>
      <t xml:space="preserve">c.   </t>
    </r>
    <r>
      <rPr>
        <sz val="11"/>
        <color rgb="FF000000"/>
        <rFont val="Arial"/>
        <family val="2"/>
      </rPr>
      <t>Allied Staff (BPS 1 to 5)</t>
    </r>
  </si>
  <si>
    <r>
      <rPr>
        <b/>
        <sz val="11"/>
        <color rgb="FF000000"/>
        <rFont val="Arial"/>
        <family val="2"/>
      </rPr>
      <t xml:space="preserve">a. </t>
    </r>
    <r>
      <rPr>
        <sz val="11"/>
        <color rgb="FF000000"/>
        <rFont val="Arial"/>
        <family val="2"/>
      </rPr>
      <t>Under Graduate Studies [PQF Leve 5 and 6]</t>
    </r>
  </si>
  <si>
    <r>
      <rPr>
        <b/>
        <sz val="11"/>
        <color rgb="FF000000"/>
        <rFont val="Arial"/>
        <family val="2"/>
      </rPr>
      <t>b.</t>
    </r>
    <r>
      <rPr>
        <sz val="11"/>
        <color rgb="FF000000"/>
        <rFont val="Arial"/>
        <family val="2"/>
      </rPr>
      <t xml:space="preserve">  Graduate Studies [PQF Leve 7] </t>
    </r>
    <r>
      <rPr>
        <b/>
        <sz val="11"/>
        <color theme="9" tint="-0.249977111117893"/>
        <rFont val="Arial"/>
        <family val="2"/>
      </rPr>
      <t>MS / M.Phil</t>
    </r>
  </si>
  <si>
    <r>
      <rPr>
        <b/>
        <sz val="11"/>
        <color rgb="FF000000"/>
        <rFont val="Arial"/>
        <family val="2"/>
      </rPr>
      <t>c.</t>
    </r>
    <r>
      <rPr>
        <sz val="11"/>
        <color rgb="FF000000"/>
        <rFont val="Arial"/>
        <family val="2"/>
      </rPr>
      <t xml:space="preserve">  Graduate Studies [PQF Leve 8] </t>
    </r>
    <r>
      <rPr>
        <b/>
        <sz val="11"/>
        <color theme="9" tint="-0.249977111117893"/>
        <rFont val="Arial"/>
        <family val="2"/>
      </rPr>
      <t>PhD</t>
    </r>
  </si>
  <si>
    <r>
      <rPr>
        <b/>
        <sz val="11"/>
        <color rgb="FF000000"/>
        <rFont val="Arial"/>
        <family val="2"/>
      </rPr>
      <t>d.</t>
    </r>
    <r>
      <rPr>
        <sz val="11"/>
        <color rgb="FF000000"/>
        <rFont val="Arial"/>
        <family val="2"/>
      </rPr>
      <t xml:space="preserve">  PGD (1 year &amp; 2 years duration only)</t>
    </r>
  </si>
  <si>
    <r>
      <rPr>
        <b/>
        <sz val="11"/>
        <color rgb="FF000000"/>
        <rFont val="Arial"/>
        <family val="2"/>
      </rPr>
      <t>a.</t>
    </r>
    <r>
      <rPr>
        <sz val="11"/>
        <color rgb="FF000000"/>
        <rFont val="Arial"/>
        <family val="2"/>
      </rPr>
      <t xml:space="preserve">  HEC Need-based Scholarships</t>
    </r>
  </si>
  <si>
    <r>
      <rPr>
        <b/>
        <sz val="11"/>
        <color rgb="FF000000"/>
        <rFont val="Arial"/>
        <family val="2"/>
      </rPr>
      <t>b.</t>
    </r>
    <r>
      <rPr>
        <sz val="11"/>
        <color rgb="FF000000"/>
        <rFont val="Arial"/>
        <family val="2"/>
      </rPr>
      <t xml:space="preserve">  Other Need-based Scholarships</t>
    </r>
  </si>
  <si>
    <r>
      <rPr>
        <b/>
        <sz val="11"/>
        <color rgb="FF000000"/>
        <rFont val="Arial"/>
        <family val="2"/>
      </rPr>
      <t>c.</t>
    </r>
    <r>
      <rPr>
        <sz val="11"/>
        <color rgb="FF000000"/>
        <rFont val="Arial"/>
        <family val="2"/>
      </rPr>
      <t xml:space="preserve">  HEC Merit Scholarships (Indigenous)</t>
    </r>
  </si>
  <si>
    <r>
      <rPr>
        <b/>
        <sz val="11"/>
        <color rgb="FF000000"/>
        <rFont val="Arial"/>
        <family val="2"/>
      </rPr>
      <t>d.</t>
    </r>
    <r>
      <rPr>
        <sz val="11"/>
        <color rgb="FF000000"/>
        <rFont val="Arial"/>
        <family val="2"/>
      </rPr>
      <t xml:space="preserve">  Other Merit Scholarships</t>
    </r>
  </si>
  <si>
    <r>
      <rPr>
        <b/>
        <sz val="11"/>
        <color rgb="FF000000"/>
        <rFont val="Arial"/>
        <family val="2"/>
      </rPr>
      <t>b.</t>
    </r>
    <r>
      <rPr>
        <sz val="11"/>
        <color rgb="FF000000"/>
        <rFont val="Arial"/>
        <family val="2"/>
      </rPr>
      <t xml:space="preserve">  Faculty  :  Staff Ratio (Regular + Contractual)</t>
    </r>
  </si>
  <si>
    <r>
      <rPr>
        <b/>
        <sz val="11"/>
        <color rgb="FF000000"/>
        <rFont val="Arial"/>
        <family val="2"/>
      </rPr>
      <t>d.</t>
    </r>
    <r>
      <rPr>
        <sz val="11"/>
        <color rgb="FF000000"/>
        <rFont val="Arial"/>
        <family val="2"/>
      </rPr>
      <t xml:space="preserve">  Self-Generated Income as % of total Resources</t>
    </r>
  </si>
  <si>
    <r>
      <rPr>
        <b/>
        <sz val="11"/>
        <color rgb="FF000000"/>
        <rFont val="Arial"/>
        <family val="2"/>
      </rPr>
      <t xml:space="preserve">e. </t>
    </r>
    <r>
      <rPr>
        <sz val="11"/>
        <color rgb="FF000000"/>
        <rFont val="Arial"/>
        <family val="2"/>
      </rPr>
      <t xml:space="preserve"> Self-Generated Income as % of total Expenditures</t>
    </r>
  </si>
  <si>
    <r>
      <rPr>
        <b/>
        <sz val="11"/>
        <color rgb="FF000000"/>
        <rFont val="Arial"/>
        <family val="2"/>
      </rPr>
      <t xml:space="preserve">f. </t>
    </r>
    <r>
      <rPr>
        <sz val="11"/>
        <color rgb="FF000000"/>
        <rFont val="Arial"/>
        <family val="2"/>
      </rPr>
      <t xml:space="preserve"> Recurring Grant as %age of total Expenditures </t>
    </r>
  </si>
  <si>
    <r>
      <rPr>
        <b/>
        <sz val="11"/>
        <color rgb="FF000000"/>
        <rFont val="Arial"/>
        <family val="2"/>
      </rPr>
      <t>g.</t>
    </r>
    <r>
      <rPr>
        <sz val="11"/>
        <color rgb="FF000000"/>
        <rFont val="Arial"/>
        <family val="2"/>
      </rPr>
      <t xml:space="preserve">   Students Fees as % of Cost per student</t>
    </r>
  </si>
  <si>
    <r>
      <rPr>
        <b/>
        <sz val="11"/>
        <color rgb="FF000000"/>
        <rFont val="Arial"/>
        <family val="2"/>
      </rPr>
      <t>h.</t>
    </r>
    <r>
      <rPr>
        <sz val="11"/>
        <color rgb="FF000000"/>
        <rFont val="Arial"/>
        <family val="2"/>
      </rPr>
      <t xml:space="preserve">  Salary as % of Total Expenditure</t>
    </r>
  </si>
  <si>
    <r>
      <rPr>
        <b/>
        <sz val="11"/>
        <color rgb="FF000000"/>
        <rFont val="Arial"/>
        <family val="2"/>
      </rPr>
      <t>i.</t>
    </r>
    <r>
      <rPr>
        <sz val="11"/>
        <color rgb="FF000000"/>
        <rFont val="Arial"/>
        <family val="2"/>
      </rPr>
      <t xml:space="preserve">  Non-Salary as % of Total Expenditure</t>
    </r>
  </si>
  <si>
    <r>
      <t xml:space="preserve">Monitoring Protocol - </t>
    </r>
    <r>
      <rPr>
        <sz val="11"/>
        <color theme="1"/>
        <rFont val="Arial"/>
        <family val="2"/>
      </rPr>
      <t xml:space="preserve">
Basis of External Verification - reports, etc.</t>
    </r>
  </si>
  <si>
    <t>Federal/HEC Grant-in-Aid</t>
  </si>
  <si>
    <t>Federal/HEC Supplementary / Additional Grant</t>
  </si>
  <si>
    <t>Income from Collaborative and Contracted Research</t>
  </si>
  <si>
    <t>Affiliated College/Instituions' Fee</t>
  </si>
  <si>
    <t>External (Private) Students Fee</t>
  </si>
  <si>
    <t>Income from Professional Short Courses</t>
  </si>
  <si>
    <t>Income from Commercial/entrepreneural Activities/Programs</t>
  </si>
  <si>
    <t>Funds raised from Alumni</t>
  </si>
  <si>
    <t>Any Other Income (Add rows, if required)</t>
  </si>
  <si>
    <r>
      <t>3 (iii) Receipts from Investments of Funds(Endowment, Scholardhip, Research, Cash balances etc.)
 (</t>
    </r>
    <r>
      <rPr>
        <sz val="11"/>
        <color theme="3" tint="-0.249977111117893"/>
        <rFont val="Arial"/>
        <family val="2"/>
      </rPr>
      <t>other than employee related funds</t>
    </r>
    <r>
      <rPr>
        <b/>
        <sz val="11"/>
        <color theme="3" tint="-0.249977111117893"/>
        <rFont val="Arial"/>
        <family val="2"/>
      </rPr>
      <t>)</t>
    </r>
  </si>
  <si>
    <t> Faculty Salary (including TTS)</t>
  </si>
  <si>
    <t>PERN Charges</t>
  </si>
  <si>
    <t>Digital Library Charges</t>
  </si>
  <si>
    <t>Other Non Salary Expenditures</t>
  </si>
  <si>
    <t>Research Related Expenditures</t>
  </si>
  <si>
    <r>
      <t xml:space="preserve">6.    Total Non Salary Expenses </t>
    </r>
    <r>
      <rPr>
        <b/>
        <sz val="11"/>
        <color indexed="18"/>
        <rFont val="Arial"/>
        <family val="2"/>
      </rPr>
      <t>[4 d to g ]</t>
    </r>
  </si>
  <si>
    <r>
      <rPr>
        <b/>
        <sz val="11"/>
        <color rgb="FF000000"/>
        <rFont val="Arial"/>
        <family val="2"/>
      </rPr>
      <t>a.</t>
    </r>
    <r>
      <rPr>
        <sz val="11"/>
        <color rgb="FF000000"/>
        <rFont val="Arial"/>
        <family val="2"/>
      </rPr>
      <t xml:space="preserve">  Faculty  :  Staff Ratio (Regular Faculy / Staff)</t>
    </r>
  </si>
  <si>
    <r>
      <rPr>
        <b/>
        <sz val="11"/>
        <color rgb="FF000000"/>
        <rFont val="Arial"/>
        <family val="2"/>
      </rPr>
      <t>c.</t>
    </r>
    <r>
      <rPr>
        <sz val="11"/>
        <color rgb="FF000000"/>
        <rFont val="Arial"/>
        <family val="2"/>
      </rPr>
      <t xml:space="preserve">  Faculty (Regular +Contractural) :  Student Ratio</t>
    </r>
  </si>
  <si>
    <t>b. Amount Available in Pension Account</t>
  </si>
  <si>
    <t>c. Annual Returns on Pension Investments</t>
  </si>
  <si>
    <t>Pension Fund Related Information</t>
  </si>
  <si>
    <t>d. Annual Pension Payment</t>
  </si>
  <si>
    <t xml:space="preserve">Actuarial Valuation of 'Pension Liability' </t>
  </si>
  <si>
    <t>e. Annual Recurring Contribution to Pension Fund</t>
  </si>
  <si>
    <t>a. Actural Study Conducted (Mention date)</t>
  </si>
  <si>
    <t>Total Length of Service</t>
  </si>
  <si>
    <t xml:space="preserve">CNIC </t>
  </si>
  <si>
    <t>d. Amount from return on investment used in recurring Budget</t>
  </si>
  <si>
    <t>c. Amount from return on investments rollover / reinvested</t>
  </si>
  <si>
    <t>i. Pension Payment Out of Returns of Pension Investments</t>
  </si>
  <si>
    <t>ii. Pension Payment Out of Recurring Budget</t>
  </si>
  <si>
    <t>c. Annual Contribution required as per Actuarial Study</t>
  </si>
  <si>
    <t>Functioning of Statutory Bodies and Incumbency Status of Key Administrative Offices</t>
  </si>
  <si>
    <t>Institution's Key Performance Indicators for 3 Years (2023 to 2026)</t>
  </si>
  <si>
    <t>Space and Planetree Astrophysics</t>
  </si>
  <si>
    <t>111, 111(a)</t>
  </si>
  <si>
    <t>Detail of Contract /Contingent Paid Staff / Daily Wages</t>
  </si>
  <si>
    <t>112</t>
  </si>
  <si>
    <t>113</t>
  </si>
  <si>
    <t>a. Principal amount of Pension Fund (Invested)</t>
  </si>
  <si>
    <t>b. Total Deficit in Pension Funds as per Actuarial Study</t>
  </si>
  <si>
    <t>a. Principal amount of Endowment Fund (Invested)</t>
  </si>
  <si>
    <t>a.  Principal amount of ________ Fund (Invested)</t>
  </si>
</sst>
</file>

<file path=xl/styles.xml><?xml version="1.0" encoding="utf-8"?>
<styleSheet xmlns="http://schemas.openxmlformats.org/spreadsheetml/2006/main">
  <numFmts count="12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"/>
    <numFmt numFmtId="167" formatCode="_(* #,##0.0_);_(* \(#,##0.0\);_(* &quot;-&quot;??_);_(@_)"/>
    <numFmt numFmtId="168" formatCode="0.0"/>
    <numFmt numFmtId="169" formatCode="0.00_)"/>
    <numFmt numFmtId="170" formatCode="#,##0\ [$€-1];[Red]\-#,##0\ [$€-1]"/>
    <numFmt numFmtId="171" formatCode="#,##0;[Red]#,##0"/>
    <numFmt numFmtId="172" formatCode="#,##0;\(#,##0\);&quot;-&quot;"/>
    <numFmt numFmtId="173" formatCode="#,##0.00;\(#,##0.00\);&quot;-&quot;"/>
  </numFmts>
  <fonts count="16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rgb="FF0070C0"/>
      <name val="Arial"/>
      <family val="2"/>
    </font>
    <font>
      <b/>
      <sz val="10"/>
      <color indexed="10"/>
      <name val="Arial"/>
      <family val="2"/>
    </font>
    <font>
      <b/>
      <u/>
      <sz val="11"/>
      <color indexed="10"/>
      <name val="Arial"/>
      <family val="2"/>
    </font>
    <font>
      <b/>
      <sz val="16"/>
      <color rgb="FF00B050"/>
      <name val="Arial"/>
      <family val="2"/>
    </font>
    <font>
      <b/>
      <sz val="16"/>
      <color theme="3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b/>
      <sz val="11"/>
      <color theme="3" tint="-0.249977111117893"/>
      <name val="Arial"/>
      <family val="2"/>
    </font>
    <font>
      <b/>
      <i/>
      <sz val="10"/>
      <color rgb="FF00B05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11"/>
      <color indexed="18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2"/>
      <color theme="3" tint="-0.249977111117893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.5"/>
      <color theme="3" tint="-0.249977111117893"/>
      <name val="Arial"/>
      <family val="2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14"/>
      <color rgb="FF00B05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4"/>
      <color theme="9" tint="-0.499984740745262"/>
      <name val="Arial"/>
      <family val="2"/>
    </font>
    <font>
      <b/>
      <sz val="11"/>
      <color theme="5" tint="-0.249977111117893"/>
      <name val="Arial"/>
      <family val="2"/>
    </font>
    <font>
      <b/>
      <sz val="18"/>
      <color theme="3"/>
      <name val="Arial"/>
      <family val="2"/>
    </font>
    <font>
      <b/>
      <sz val="12"/>
      <color theme="9" tint="-0.499984740745262"/>
      <name val="Arial"/>
      <family val="2"/>
    </font>
    <font>
      <u/>
      <sz val="9"/>
      <name val="Arial"/>
      <family val="2"/>
    </font>
    <font>
      <b/>
      <sz val="11"/>
      <color theme="9" tint="-0.499984740745262"/>
      <name val="Arial"/>
      <family val="2"/>
    </font>
    <font>
      <b/>
      <sz val="9"/>
      <color rgb="FFC00000"/>
      <name val="Arial"/>
      <family val="2"/>
    </font>
    <font>
      <sz val="11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2"/>
      <color rgb="FF00000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0"/>
      <color theme="9" tint="-0.499984740745262"/>
      <name val="Arial"/>
      <family val="2"/>
    </font>
    <font>
      <b/>
      <sz val="12"/>
      <color rgb="FFC00000"/>
      <name val="Arial"/>
      <family val="2"/>
    </font>
    <font>
      <sz val="12"/>
      <color rgb="FFFF0000"/>
      <name val="Arial"/>
      <family val="2"/>
    </font>
    <font>
      <b/>
      <sz val="8"/>
      <color rgb="FF002060"/>
      <name val="Arial"/>
      <family val="2"/>
    </font>
    <font>
      <b/>
      <sz val="9"/>
      <color theme="5" tint="-0.499984740745262"/>
      <name val="Arial"/>
      <family val="2"/>
    </font>
    <font>
      <sz val="11"/>
      <color rgb="FF002060"/>
      <name val="Arial"/>
      <family val="2"/>
    </font>
    <font>
      <sz val="11"/>
      <color theme="9" tint="-0.249977111117893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sz val="9"/>
      <color rgb="FFC0000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002060"/>
      <name val="Garamond"/>
      <family val="1"/>
    </font>
    <font>
      <b/>
      <sz val="18"/>
      <color rgb="FF002060"/>
      <name val="Arial"/>
      <family val="2"/>
    </font>
    <font>
      <b/>
      <sz val="16"/>
      <color rgb="FF002060"/>
      <name val="Arial"/>
      <family val="2"/>
    </font>
    <font>
      <sz val="12"/>
      <name val="Tms Rmn"/>
    </font>
    <font>
      <b/>
      <sz val="14"/>
      <name val="Garamond"/>
      <family val="1"/>
    </font>
    <font>
      <sz val="12"/>
      <name val="Garamond"/>
      <family val="1"/>
    </font>
    <font>
      <b/>
      <sz val="12"/>
      <color rgb="FF00B05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3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9" tint="-0.499984740745262"/>
      <name val="Arial"/>
      <family val="2"/>
    </font>
    <font>
      <b/>
      <sz val="15"/>
      <color theme="3"/>
      <name val="Arial"/>
      <family val="2"/>
    </font>
    <font>
      <sz val="10"/>
      <color rgb="FFC00000"/>
      <name val="Arial"/>
      <family val="2"/>
    </font>
    <font>
      <b/>
      <sz val="14"/>
      <color rgb="FFCC990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b/>
      <sz val="18"/>
      <color theme="3" tint="0.39997558519241921"/>
      <name val="Arial"/>
      <family val="2"/>
    </font>
    <font>
      <b/>
      <sz val="16"/>
      <color rgb="FFFF0000"/>
      <name val="Arial"/>
      <family val="2"/>
    </font>
    <font>
      <b/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2060"/>
      <name val="Arial"/>
      <family val="2"/>
    </font>
    <font>
      <b/>
      <u/>
      <sz val="16"/>
      <color rgb="FF000000"/>
      <name val="Arial"/>
      <family val="2"/>
    </font>
    <font>
      <sz val="8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9" tint="-0.49998474074526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1"/>
      <color theme="5" tint="-0.249977111117893"/>
      <name val="Arial"/>
      <family val="2"/>
    </font>
    <font>
      <b/>
      <sz val="11"/>
      <color rgb="FF002060"/>
      <name val="Arial"/>
      <family val="2"/>
    </font>
    <font>
      <sz val="11"/>
      <color rgb="FFC00000"/>
      <name val="Arial"/>
      <family val="2"/>
    </font>
    <font>
      <b/>
      <sz val="11"/>
      <color theme="9" tint="-0.249977111117893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 tint="4.9989318521683403E-2"/>
      <name val="Arial"/>
      <family val="2"/>
    </font>
    <font>
      <b/>
      <sz val="9"/>
      <color theme="9" tint="-0.499984740745262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2"/>
      <color rgb="FF00206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1C2A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EFB9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CC9900"/>
      </left>
      <right style="thin">
        <color rgb="FFCC9900"/>
      </right>
      <top style="thin">
        <color rgb="FFCC9900"/>
      </top>
      <bottom style="thin">
        <color rgb="FFCC9900"/>
      </bottom>
      <diagonal/>
    </border>
    <border>
      <left/>
      <right style="thin">
        <color rgb="FFCC99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43" fontId="9" fillId="0" borderId="0" applyFont="0" applyFill="0" applyBorder="0" applyAlignment="0" applyProtection="0"/>
    <xf numFmtId="0" fontId="7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24" borderId="9" applyNumberFormat="0" applyAlignment="0" applyProtection="0"/>
    <xf numFmtId="0" fontId="18" fillId="25" borderId="10" applyNumberFormat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9" applyNumberFormat="0" applyAlignment="0" applyProtection="0"/>
    <xf numFmtId="0" fontId="26" fillId="0" borderId="14" applyNumberFormat="0" applyFill="0" applyAlignment="0" applyProtection="0"/>
    <xf numFmtId="0" fontId="27" fillId="26" borderId="0" applyNumberFormat="0" applyBorder="0" applyAlignment="0" applyProtection="0"/>
    <xf numFmtId="0" fontId="6" fillId="0" borderId="0"/>
    <xf numFmtId="0" fontId="19" fillId="0" borderId="0"/>
    <xf numFmtId="0" fontId="19" fillId="27" borderId="15" applyNumberFormat="0" applyFont="0" applyAlignment="0" applyProtection="0"/>
    <xf numFmtId="0" fontId="28" fillId="24" borderId="16" applyNumberFormat="0" applyAlignment="0" applyProtection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0"/>
    <xf numFmtId="9" fontId="9" fillId="0" borderId="0" applyFont="0" applyFill="0" applyBorder="0" applyAlignment="0" applyProtection="0"/>
    <xf numFmtId="0" fontId="40" fillId="0" borderId="0"/>
    <xf numFmtId="169" fontId="10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119" fillId="0" borderId="0" applyNumberForma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285">
    <xf numFmtId="0" fontId="0" fillId="0" borderId="0" xfId="0"/>
    <xf numFmtId="0" fontId="7" fillId="0" borderId="0" xfId="2"/>
    <xf numFmtId="0" fontId="10" fillId="2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0" fillId="0" borderId="0" xfId="41" applyFont="1" applyAlignment="1">
      <alignment horizontal="center" vertical="center"/>
    </xf>
    <xf numFmtId="0" fontId="12" fillId="3" borderId="0" xfId="41" applyFont="1" applyFill="1" applyAlignment="1">
      <alignment horizontal="right" vertical="center"/>
    </xf>
    <xf numFmtId="0" fontId="33" fillId="3" borderId="0" xfId="41" applyFont="1" applyFill="1" applyAlignment="1">
      <alignment vertical="top"/>
    </xf>
    <xf numFmtId="0" fontId="7" fillId="0" borderId="0" xfId="2" applyAlignment="1">
      <alignment vertical="center"/>
    </xf>
    <xf numFmtId="165" fontId="34" fillId="29" borderId="42" xfId="30" applyNumberFormat="1" applyFont="1" applyFill="1" applyBorder="1" applyAlignment="1">
      <alignment vertical="center"/>
    </xf>
    <xf numFmtId="0" fontId="19" fillId="0" borderId="0" xfId="2" applyFont="1" applyAlignment="1">
      <alignment vertical="center"/>
    </xf>
    <xf numFmtId="0" fontId="35" fillId="0" borderId="0" xfId="2" applyFont="1" applyAlignment="1">
      <alignment horizontal="right"/>
    </xf>
    <xf numFmtId="0" fontId="34" fillId="2" borderId="48" xfId="2" applyFont="1" applyFill="1" applyBorder="1" applyAlignment="1">
      <alignment horizontal="center" vertical="center"/>
    </xf>
    <xf numFmtId="41" fontId="34" fillId="2" borderId="5" xfId="2" applyNumberFormat="1" applyFont="1" applyFill="1" applyBorder="1" applyAlignment="1">
      <alignment horizontal="center" vertical="center"/>
    </xf>
    <xf numFmtId="41" fontId="34" fillId="2" borderId="5" xfId="30" applyNumberFormat="1" applyFont="1" applyFill="1" applyBorder="1" applyAlignment="1">
      <alignment horizontal="center" vertical="center"/>
    </xf>
    <xf numFmtId="41" fontId="34" fillId="2" borderId="6" xfId="30" applyNumberFormat="1" applyFont="1" applyFill="1" applyBorder="1" applyAlignment="1">
      <alignment horizontal="center" vertical="center"/>
    </xf>
    <xf numFmtId="0" fontId="34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7" fillId="2" borderId="0" xfId="2" applyFill="1"/>
    <xf numFmtId="0" fontId="36" fillId="33" borderId="0" xfId="2" applyFont="1" applyFill="1" applyAlignment="1">
      <alignment vertical="center"/>
    </xf>
    <xf numFmtId="165" fontId="34" fillId="33" borderId="8" xfId="30" applyNumberFormat="1" applyFont="1" applyFill="1" applyBorder="1" applyAlignment="1">
      <alignment horizontal="center" vertical="center" wrapText="1"/>
    </xf>
    <xf numFmtId="0" fontId="34" fillId="2" borderId="54" xfId="2" applyFont="1" applyFill="1" applyBorder="1" applyAlignment="1">
      <alignment horizontal="center" vertical="center"/>
    </xf>
    <xf numFmtId="0" fontId="7" fillId="0" borderId="48" xfId="2" applyBorder="1" applyAlignment="1">
      <alignment horizontal="center" vertical="center"/>
    </xf>
    <xf numFmtId="0" fontId="7" fillId="0" borderId="49" xfId="2" applyBorder="1" applyAlignment="1">
      <alignment horizontal="center" vertical="center"/>
    </xf>
    <xf numFmtId="0" fontId="7" fillId="0" borderId="0" xfId="2" applyAlignment="1">
      <alignment horizontal="center" vertical="center"/>
    </xf>
    <xf numFmtId="0" fontId="11" fillId="31" borderId="68" xfId="2" applyFont="1" applyFill="1" applyBorder="1" applyAlignment="1">
      <alignment horizontal="center" vertical="center" wrapText="1"/>
    </xf>
    <xf numFmtId="41" fontId="34" fillId="0" borderId="36" xfId="2" applyNumberFormat="1" applyFont="1" applyBorder="1" applyAlignment="1">
      <alignment horizontal="center" vertical="center"/>
    </xf>
    <xf numFmtId="41" fontId="34" fillId="32" borderId="3" xfId="2" applyNumberFormat="1" applyFont="1" applyFill="1" applyBorder="1" applyAlignment="1">
      <alignment horizontal="center" vertical="center"/>
    </xf>
    <xf numFmtId="41" fontId="13" fillId="32" borderId="3" xfId="2" applyNumberFormat="1" applyFont="1" applyFill="1" applyBorder="1" applyAlignment="1">
      <alignment horizontal="center" vertical="center"/>
    </xf>
    <xf numFmtId="0" fontId="11" fillId="2" borderId="0" xfId="2" applyFont="1" applyFill="1"/>
    <xf numFmtId="0" fontId="11" fillId="0" borderId="0" xfId="2" applyFont="1"/>
    <xf numFmtId="0" fontId="12" fillId="2" borderId="0" xfId="2" applyFont="1" applyFill="1" applyAlignment="1">
      <alignment horizontal="left"/>
    </xf>
    <xf numFmtId="0" fontId="7" fillId="2" borderId="0" xfId="2" applyFill="1" applyAlignment="1">
      <alignment wrapText="1"/>
    </xf>
    <xf numFmtId="0" fontId="12" fillId="2" borderId="0" xfId="2" applyFont="1" applyFill="1" applyAlignment="1">
      <alignment horizontal="centerContinuous" wrapText="1"/>
    </xf>
    <xf numFmtId="0" fontId="7" fillId="2" borderId="0" xfId="2" applyFill="1" applyAlignment="1">
      <alignment horizontal="centerContinuous" wrapText="1"/>
    </xf>
    <xf numFmtId="0" fontId="7" fillId="2" borderId="0" xfId="2" applyFill="1" applyAlignment="1">
      <alignment horizontal="centerContinuous"/>
    </xf>
    <xf numFmtId="0" fontId="12" fillId="2" borderId="0" xfId="2" applyFont="1" applyFill="1" applyAlignment="1">
      <alignment horizontal="left" wrapText="1"/>
    </xf>
    <xf numFmtId="0" fontId="37" fillId="31" borderId="1" xfId="2" applyFont="1" applyFill="1" applyBorder="1" applyAlignment="1">
      <alignment horizontal="center" wrapText="1"/>
    </xf>
    <xf numFmtId="0" fontId="37" fillId="31" borderId="2" xfId="2" applyFont="1" applyFill="1" applyBorder="1" applyAlignment="1">
      <alignment horizontal="center" wrapText="1"/>
    </xf>
    <xf numFmtId="0" fontId="37" fillId="31" borderId="2" xfId="2" applyFont="1" applyFill="1" applyBorder="1" applyAlignment="1">
      <alignment horizontal="center"/>
    </xf>
    <xf numFmtId="0" fontId="42" fillId="31" borderId="2" xfId="2" applyFont="1" applyFill="1" applyBorder="1" applyAlignment="1">
      <alignment horizontal="center"/>
    </xf>
    <xf numFmtId="0" fontId="42" fillId="31" borderId="2" xfId="2" applyFont="1" applyFill="1" applyBorder="1" applyAlignment="1">
      <alignment horizontal="center" wrapText="1"/>
    </xf>
    <xf numFmtId="0" fontId="11" fillId="31" borderId="74" xfId="2" applyFont="1" applyFill="1" applyBorder="1" applyAlignment="1">
      <alignment horizontal="center"/>
    </xf>
    <xf numFmtId="0" fontId="7" fillId="0" borderId="0" xfId="2" applyAlignment="1">
      <alignment horizontal="center"/>
    </xf>
    <xf numFmtId="0" fontId="37" fillId="31" borderId="75" xfId="2" applyFont="1" applyFill="1" applyBorder="1" applyAlignment="1">
      <alignment horizontal="center" wrapText="1"/>
    </xf>
    <xf numFmtId="0" fontId="37" fillId="31" borderId="76" xfId="2" applyFont="1" applyFill="1" applyBorder="1" applyAlignment="1">
      <alignment horizontal="center" wrapText="1"/>
    </xf>
    <xf numFmtId="0" fontId="37" fillId="31" borderId="76" xfId="2" applyFont="1" applyFill="1" applyBorder="1" applyAlignment="1">
      <alignment horizontal="center"/>
    </xf>
    <xf numFmtId="0" fontId="42" fillId="31" borderId="76" xfId="2" applyFont="1" applyFill="1" applyBorder="1" applyAlignment="1">
      <alignment horizontal="center"/>
    </xf>
    <xf numFmtId="0" fontId="11" fillId="31" borderId="71" xfId="2" applyFont="1" applyFill="1" applyBorder="1" applyAlignment="1">
      <alignment horizontal="center"/>
    </xf>
    <xf numFmtId="9" fontId="37" fillId="31" borderId="76" xfId="2" applyNumberFormat="1" applyFont="1" applyFill="1" applyBorder="1" applyAlignment="1">
      <alignment horizontal="center"/>
    </xf>
    <xf numFmtId="0" fontId="42" fillId="31" borderId="76" xfId="2" applyFont="1" applyFill="1" applyBorder="1" applyAlignment="1">
      <alignment horizontal="center" wrapText="1"/>
    </xf>
    <xf numFmtId="0" fontId="37" fillId="31" borderId="57" xfId="2" applyFont="1" applyFill="1" applyBorder="1" applyAlignment="1">
      <alignment horizontal="center" wrapText="1"/>
    </xf>
    <xf numFmtId="0" fontId="37" fillId="31" borderId="39" xfId="2" applyFont="1" applyFill="1" applyBorder="1" applyAlignment="1">
      <alignment horizontal="center" wrapText="1"/>
    </xf>
    <xf numFmtId="0" fontId="37" fillId="31" borderId="39" xfId="2" applyFont="1" applyFill="1" applyBorder="1" applyAlignment="1">
      <alignment horizontal="center"/>
    </xf>
    <xf numFmtId="0" fontId="7" fillId="31" borderId="39" xfId="2" applyFill="1" applyBorder="1" applyAlignment="1">
      <alignment horizontal="center"/>
    </xf>
    <xf numFmtId="0" fontId="11" fillId="31" borderId="40" xfId="2" applyFont="1" applyFill="1" applyBorder="1" applyAlignment="1">
      <alignment horizontal="center"/>
    </xf>
    <xf numFmtId="0" fontId="43" fillId="31" borderId="7" xfId="2" applyFont="1" applyFill="1" applyBorder="1" applyAlignment="1">
      <alignment horizontal="center" wrapText="1"/>
    </xf>
    <xf numFmtId="0" fontId="43" fillId="31" borderId="8" xfId="2" applyFont="1" applyFill="1" applyBorder="1" applyAlignment="1">
      <alignment horizontal="center" wrapText="1"/>
    </xf>
    <xf numFmtId="0" fontId="43" fillId="31" borderId="8" xfId="2" applyFont="1" applyFill="1" applyBorder="1" applyAlignment="1">
      <alignment horizontal="center"/>
    </xf>
    <xf numFmtId="0" fontId="43" fillId="31" borderId="33" xfId="2" applyFont="1" applyFill="1" applyBorder="1" applyAlignment="1">
      <alignment horizontal="center"/>
    </xf>
    <xf numFmtId="0" fontId="11" fillId="0" borderId="6" xfId="2" applyFont="1" applyBorder="1" applyAlignment="1">
      <alignment vertical="center"/>
    </xf>
    <xf numFmtId="0" fontId="11" fillId="0" borderId="53" xfId="2" applyFont="1" applyBorder="1" applyAlignment="1">
      <alignment vertical="center"/>
    </xf>
    <xf numFmtId="0" fontId="11" fillId="0" borderId="42" xfId="2" applyFont="1" applyBorder="1" applyAlignment="1">
      <alignment vertical="center"/>
    </xf>
    <xf numFmtId="0" fontId="11" fillId="0" borderId="43" xfId="2" applyFont="1" applyBorder="1" applyAlignment="1">
      <alignment vertical="center"/>
    </xf>
    <xf numFmtId="0" fontId="11" fillId="0" borderId="40" xfId="2" applyFont="1" applyBorder="1" applyAlignment="1">
      <alignment vertical="center"/>
    </xf>
    <xf numFmtId="0" fontId="11" fillId="0" borderId="44" xfId="2" applyFont="1" applyBorder="1" applyAlignment="1">
      <alignment horizontal="center" vertical="center"/>
    </xf>
    <xf numFmtId="0" fontId="7" fillId="0" borderId="0" xfId="2" applyAlignment="1">
      <alignment wrapText="1"/>
    </xf>
    <xf numFmtId="0" fontId="19" fillId="0" borderId="0" xfId="2" applyFont="1" applyAlignment="1">
      <alignment horizontal="center" vertical="center"/>
    </xf>
    <xf numFmtId="0" fontId="11" fillId="34" borderId="3" xfId="2" applyFont="1" applyFill="1" applyBorder="1" applyAlignment="1">
      <alignment horizontal="center" vertical="center" wrapText="1"/>
    </xf>
    <xf numFmtId="0" fontId="19" fillId="0" borderId="79" xfId="2" applyFont="1" applyBorder="1" applyAlignment="1">
      <alignment horizontal="justify" vertical="center" wrapText="1"/>
    </xf>
    <xf numFmtId="0" fontId="19" fillId="0" borderId="79" xfId="2" applyFont="1" applyBorder="1" applyAlignment="1">
      <alignment horizontal="center" vertical="center" wrapText="1"/>
    </xf>
    <xf numFmtId="0" fontId="19" fillId="0" borderId="80" xfId="2" applyFont="1" applyBorder="1" applyAlignment="1">
      <alignment horizontal="justify" vertical="center" wrapText="1"/>
    </xf>
    <xf numFmtId="0" fontId="19" fillId="0" borderId="81" xfId="2" applyFont="1" applyBorder="1" applyAlignment="1">
      <alignment horizontal="justify" vertical="center" wrapText="1"/>
    </xf>
    <xf numFmtId="0" fontId="19" fillId="0" borderId="82" xfId="2" applyFont="1" applyBorder="1" applyAlignment="1">
      <alignment horizontal="center" vertical="center" wrapText="1"/>
    </xf>
    <xf numFmtId="41" fontId="19" fillId="0" borderId="79" xfId="2" applyNumberFormat="1" applyFont="1" applyBorder="1" applyAlignment="1">
      <alignment horizontal="center" vertical="center" wrapText="1"/>
    </xf>
    <xf numFmtId="41" fontId="19" fillId="0" borderId="83" xfId="2" applyNumberFormat="1" applyFont="1" applyBorder="1" applyAlignment="1">
      <alignment horizontal="center" vertical="center" wrapText="1"/>
    </xf>
    <xf numFmtId="0" fontId="19" fillId="0" borderId="86" xfId="2" applyFont="1" applyBorder="1" applyAlignment="1">
      <alignment horizontal="justify" vertical="center" wrapText="1"/>
    </xf>
    <xf numFmtId="0" fontId="19" fillId="0" borderId="86" xfId="2" applyFont="1" applyBorder="1" applyAlignment="1">
      <alignment horizontal="center" vertical="center" wrapText="1"/>
    </xf>
    <xf numFmtId="0" fontId="19" fillId="0" borderId="87" xfId="2" applyFont="1" applyBorder="1" applyAlignment="1">
      <alignment horizontal="justify" vertical="center" wrapText="1"/>
    </xf>
    <xf numFmtId="0" fontId="19" fillId="0" borderId="88" xfId="2" applyFont="1" applyBorder="1" applyAlignment="1">
      <alignment horizontal="justify" vertical="center" wrapText="1"/>
    </xf>
    <xf numFmtId="0" fontId="19" fillId="0" borderId="89" xfId="2" applyFont="1" applyBorder="1" applyAlignment="1">
      <alignment horizontal="center" vertical="center" wrapText="1"/>
    </xf>
    <xf numFmtId="41" fontId="19" fillId="0" borderId="86" xfId="2" applyNumberFormat="1" applyFont="1" applyBorder="1" applyAlignment="1">
      <alignment horizontal="center" vertical="center" wrapText="1"/>
    </xf>
    <xf numFmtId="41" fontId="19" fillId="0" borderId="90" xfId="2" applyNumberFormat="1" applyFont="1" applyBorder="1" applyAlignment="1">
      <alignment horizontal="center" vertical="center" wrapText="1"/>
    </xf>
    <xf numFmtId="0" fontId="19" fillId="0" borderId="92" xfId="2" applyFont="1" applyBorder="1" applyAlignment="1">
      <alignment horizontal="justify" vertical="center" wrapText="1"/>
    </xf>
    <xf numFmtId="0" fontId="19" fillId="0" borderId="92" xfId="2" applyFont="1" applyBorder="1" applyAlignment="1">
      <alignment horizontal="center" vertical="center" wrapText="1"/>
    </xf>
    <xf numFmtId="0" fontId="19" fillId="0" borderId="93" xfId="2" applyFont="1" applyBorder="1" applyAlignment="1">
      <alignment horizontal="justify" vertical="center" wrapText="1"/>
    </xf>
    <xf numFmtId="0" fontId="19" fillId="0" borderId="94" xfId="2" applyFont="1" applyBorder="1" applyAlignment="1">
      <alignment horizontal="justify" vertical="center" wrapText="1"/>
    </xf>
    <xf numFmtId="0" fontId="19" fillId="0" borderId="95" xfId="2" applyFont="1" applyBorder="1" applyAlignment="1">
      <alignment horizontal="center" vertical="center" wrapText="1"/>
    </xf>
    <xf numFmtId="0" fontId="19" fillId="0" borderId="96" xfId="2" applyFont="1" applyBorder="1" applyAlignment="1">
      <alignment horizontal="justify" vertical="center" wrapText="1"/>
    </xf>
    <xf numFmtId="0" fontId="19" fillId="0" borderId="96" xfId="2" applyFont="1" applyBorder="1" applyAlignment="1">
      <alignment horizontal="center" vertical="center" wrapText="1"/>
    </xf>
    <xf numFmtId="0" fontId="19" fillId="0" borderId="97" xfId="2" applyFont="1" applyBorder="1" applyAlignment="1">
      <alignment horizontal="justify" vertical="center" wrapText="1"/>
    </xf>
    <xf numFmtId="0" fontId="19" fillId="0" borderId="98" xfId="2" applyFont="1" applyBorder="1" applyAlignment="1">
      <alignment horizontal="justify" vertical="center" wrapText="1"/>
    </xf>
    <xf numFmtId="0" fontId="19" fillId="0" borderId="99" xfId="2" applyFont="1" applyBorder="1" applyAlignment="1">
      <alignment horizontal="center" vertical="center" wrapText="1"/>
    </xf>
    <xf numFmtId="0" fontId="19" fillId="0" borderId="60" xfId="2" applyFont="1" applyBorder="1" applyAlignment="1">
      <alignment horizontal="left" vertical="center" wrapText="1"/>
    </xf>
    <xf numFmtId="0" fontId="19" fillId="0" borderId="81" xfId="2" applyFont="1" applyBorder="1" applyAlignment="1">
      <alignment horizontal="center" vertical="center" wrapText="1"/>
    </xf>
    <xf numFmtId="0" fontId="19" fillId="0" borderId="100" xfId="2" applyFont="1" applyBorder="1" applyAlignment="1">
      <alignment horizontal="center" vertical="center" wrapText="1"/>
    </xf>
    <xf numFmtId="0" fontId="19" fillId="0" borderId="101" xfId="2" applyFont="1" applyBorder="1" applyAlignment="1">
      <alignment horizontal="left" vertical="center" wrapText="1"/>
    </xf>
    <xf numFmtId="0" fontId="19" fillId="0" borderId="98" xfId="2" applyFont="1" applyBorder="1" applyAlignment="1">
      <alignment horizontal="center" vertical="center" wrapText="1"/>
    </xf>
    <xf numFmtId="0" fontId="19" fillId="0" borderId="102" xfId="2" applyFont="1" applyBorder="1" applyAlignment="1">
      <alignment horizontal="center" vertical="center" wrapText="1"/>
    </xf>
    <xf numFmtId="0" fontId="19" fillId="0" borderId="101" xfId="2" applyFont="1" applyBorder="1" applyAlignment="1">
      <alignment horizontal="justify" vertical="center" wrapText="1"/>
    </xf>
    <xf numFmtId="0" fontId="19" fillId="0" borderId="103" xfId="2" applyFont="1" applyBorder="1" applyAlignment="1">
      <alignment horizontal="justify" vertical="center" wrapText="1"/>
    </xf>
    <xf numFmtId="0" fontId="19" fillId="0" borderId="104" xfId="2" applyFont="1" applyBorder="1" applyAlignment="1">
      <alignment horizontal="justify" vertical="center" wrapText="1"/>
    </xf>
    <xf numFmtId="0" fontId="19" fillId="0" borderId="104" xfId="2" applyFont="1" applyBorder="1" applyAlignment="1">
      <alignment horizontal="center" vertical="center" wrapText="1"/>
    </xf>
    <xf numFmtId="0" fontId="19" fillId="0" borderId="105" xfId="2" applyFont="1" applyBorder="1" applyAlignment="1">
      <alignment horizontal="center" vertical="center" wrapText="1"/>
    </xf>
    <xf numFmtId="0" fontId="19" fillId="0" borderId="59" xfId="2" applyFont="1" applyBorder="1" applyAlignment="1">
      <alignment horizontal="left" vertical="center" wrapText="1"/>
    </xf>
    <xf numFmtId="0" fontId="19" fillId="0" borderId="94" xfId="2" applyFont="1" applyBorder="1" applyAlignment="1">
      <alignment horizontal="center" vertical="center" wrapText="1"/>
    </xf>
    <xf numFmtId="0" fontId="19" fillId="0" borderId="106" xfId="2" applyFont="1" applyBorder="1" applyAlignment="1">
      <alignment horizontal="center" vertical="center" wrapText="1"/>
    </xf>
    <xf numFmtId="0" fontId="19" fillId="0" borderId="88" xfId="2" applyFont="1" applyBorder="1" applyAlignment="1">
      <alignment horizontal="center" vertical="center" wrapText="1"/>
    </xf>
    <xf numFmtId="0" fontId="19" fillId="0" borderId="107" xfId="2" applyFont="1" applyBorder="1" applyAlignment="1">
      <alignment horizontal="center" vertical="center" wrapText="1"/>
    </xf>
    <xf numFmtId="0" fontId="19" fillId="0" borderId="0" xfId="2" applyFont="1" applyAlignment="1">
      <alignment horizontal="justify" vertical="center" wrapText="1"/>
    </xf>
    <xf numFmtId="0" fontId="19" fillId="0" borderId="0" xfId="2" applyFont="1" applyAlignment="1">
      <alignment horizontal="center" vertical="center" wrapText="1"/>
    </xf>
    <xf numFmtId="0" fontId="43" fillId="35" borderId="3" xfId="2" applyFont="1" applyFill="1" applyBorder="1" applyAlignment="1">
      <alignment horizontal="center" vertical="center" wrapText="1"/>
    </xf>
    <xf numFmtId="0" fontId="19" fillId="0" borderId="92" xfId="2" applyFont="1" applyBorder="1" applyAlignment="1">
      <alignment horizontal="center" vertical="center"/>
    </xf>
    <xf numFmtId="0" fontId="43" fillId="0" borderId="93" xfId="2" applyFont="1" applyBorder="1" applyAlignment="1">
      <alignment horizontal="center" vertical="center" wrapText="1"/>
    </xf>
    <xf numFmtId="0" fontId="43" fillId="0" borderId="94" xfId="2" applyFont="1" applyBorder="1" applyAlignment="1">
      <alignment horizontal="center" vertical="center" wrapText="1"/>
    </xf>
    <xf numFmtId="0" fontId="43" fillId="0" borderId="106" xfId="2" applyFont="1" applyBorder="1" applyAlignment="1">
      <alignment horizontal="center" vertical="center" wrapText="1"/>
    </xf>
    <xf numFmtId="0" fontId="19" fillId="0" borderId="87" xfId="2" applyFont="1" applyBorder="1" applyAlignment="1">
      <alignment horizontal="center" vertical="center" wrapText="1"/>
    </xf>
    <xf numFmtId="0" fontId="19" fillId="0" borderId="79" xfId="2" applyFont="1" applyBorder="1" applyAlignment="1">
      <alignment horizontal="center" vertical="center"/>
    </xf>
    <xf numFmtId="0" fontId="19" fillId="0" borderId="97" xfId="2" applyFont="1" applyBorder="1" applyAlignment="1">
      <alignment horizontal="center" vertical="center" wrapText="1"/>
    </xf>
    <xf numFmtId="0" fontId="19" fillId="0" borderId="101" xfId="2" applyFont="1" applyBorder="1" applyAlignment="1">
      <alignment horizontal="center" vertical="center" wrapText="1"/>
    </xf>
    <xf numFmtId="0" fontId="19" fillId="0" borderId="103" xfId="2" applyFont="1" applyBorder="1" applyAlignment="1">
      <alignment horizontal="center" vertical="center" wrapText="1"/>
    </xf>
    <xf numFmtId="0" fontId="11" fillId="0" borderId="0" xfId="2" applyFont="1" applyAlignment="1">
      <alignment horizontal="justify" vertical="center" wrapText="1"/>
    </xf>
    <xf numFmtId="0" fontId="11" fillId="0" borderId="0" xfId="2" applyFont="1" applyAlignment="1">
      <alignment horizontal="center" vertical="center" wrapText="1"/>
    </xf>
    <xf numFmtId="0" fontId="19" fillId="3" borderId="0" xfId="41" applyFill="1" applyAlignment="1">
      <alignment vertical="center"/>
    </xf>
    <xf numFmtId="0" fontId="10" fillId="3" borderId="0" xfId="41" applyFont="1" applyFill="1" applyAlignment="1">
      <alignment horizontal="center" vertical="center"/>
    </xf>
    <xf numFmtId="0" fontId="51" fillId="3" borderId="0" xfId="0" applyFont="1" applyFill="1" applyAlignment="1">
      <alignment vertical="center" wrapText="1"/>
    </xf>
    <xf numFmtId="0" fontId="50" fillId="3" borderId="0" xfId="41" applyFont="1" applyFill="1" applyAlignment="1">
      <alignment vertical="center"/>
    </xf>
    <xf numFmtId="0" fontId="51" fillId="3" borderId="0" xfId="41" applyFont="1" applyFill="1" applyAlignment="1">
      <alignment horizontal="center" vertical="center"/>
    </xf>
    <xf numFmtId="0" fontId="19" fillId="0" borderId="0" xfId="2" applyFont="1"/>
    <xf numFmtId="0" fontId="19" fillId="0" borderId="0" xfId="41" applyAlignment="1">
      <alignment vertical="center"/>
    </xf>
    <xf numFmtId="49" fontId="19" fillId="3" borderId="0" xfId="41" applyNumberFormat="1" applyFill="1" applyAlignment="1">
      <alignment horizontal="center" vertical="center"/>
    </xf>
    <xf numFmtId="0" fontId="19" fillId="3" borderId="0" xfId="41" applyFill="1" applyAlignment="1">
      <alignment vertical="center" wrapText="1"/>
    </xf>
    <xf numFmtId="0" fontId="19" fillId="3" borderId="0" xfId="41" applyFill="1" applyAlignment="1">
      <alignment horizontal="right" vertical="center"/>
    </xf>
    <xf numFmtId="49" fontId="32" fillId="3" borderId="0" xfId="2" applyNumberFormat="1" applyFont="1" applyFill="1" applyAlignment="1">
      <alignment horizontal="right" wrapText="1"/>
    </xf>
    <xf numFmtId="164" fontId="55" fillId="4" borderId="5" xfId="30" applyNumberFormat="1" applyFont="1" applyFill="1" applyBorder="1" applyAlignment="1">
      <alignment horizontal="right" vertical="center" wrapText="1"/>
    </xf>
    <xf numFmtId="49" fontId="19" fillId="5" borderId="26" xfId="2" applyNumberFormat="1" applyFont="1" applyFill="1" applyBorder="1" applyAlignment="1">
      <alignment horizontal="left" vertical="center" wrapText="1"/>
    </xf>
    <xf numFmtId="164" fontId="50" fillId="0" borderId="5" xfId="30" applyNumberFormat="1" applyFont="1" applyBorder="1" applyAlignment="1">
      <alignment horizontal="right" vertical="center" wrapText="1"/>
    </xf>
    <xf numFmtId="164" fontId="50" fillId="0" borderId="5" xfId="30" applyNumberFormat="1" applyFont="1" applyBorder="1" applyAlignment="1">
      <alignment vertical="center" wrapText="1"/>
    </xf>
    <xf numFmtId="0" fontId="59" fillId="0" borderId="0" xfId="2" applyFont="1" applyAlignment="1">
      <alignment vertical="center"/>
    </xf>
    <xf numFmtId="164" fontId="50" fillId="0" borderId="5" xfId="30" applyNumberFormat="1" applyFont="1" applyBorder="1" applyAlignment="1">
      <alignment horizontal="right" wrapText="1"/>
    </xf>
    <xf numFmtId="164" fontId="61" fillId="4" borderId="8" xfId="30" applyNumberFormat="1" applyFont="1" applyFill="1" applyBorder="1" applyAlignment="1">
      <alignment horizontal="right" vertical="center" wrapText="1"/>
    </xf>
    <xf numFmtId="0" fontId="62" fillId="0" borderId="0" xfId="2" applyFont="1" applyAlignment="1">
      <alignment vertical="center"/>
    </xf>
    <xf numFmtId="164" fontId="50" fillId="0" borderId="36" xfId="30" applyNumberFormat="1" applyFont="1" applyFill="1" applyBorder="1" applyAlignment="1">
      <alignment horizontal="right" wrapText="1"/>
    </xf>
    <xf numFmtId="164" fontId="50" fillId="0" borderId="5" xfId="30" applyNumberFormat="1" applyFont="1" applyFill="1" applyBorder="1" applyAlignment="1">
      <alignment horizontal="right" wrapText="1"/>
    </xf>
    <xf numFmtId="164" fontId="60" fillId="29" borderId="36" xfId="30" applyNumberFormat="1" applyFont="1" applyFill="1" applyBorder="1" applyAlignment="1">
      <alignment horizontal="right" wrapText="1"/>
    </xf>
    <xf numFmtId="164" fontId="50" fillId="0" borderId="8" xfId="30" applyNumberFormat="1" applyFont="1" applyBorder="1" applyAlignment="1">
      <alignment horizontal="right" vertical="center" wrapText="1"/>
    </xf>
    <xf numFmtId="164" fontId="50" fillId="4" borderId="5" xfId="30" applyNumberFormat="1" applyFont="1" applyFill="1" applyBorder="1" applyAlignment="1">
      <alignment horizontal="right" vertical="center" wrapText="1"/>
    </xf>
    <xf numFmtId="164" fontId="50" fillId="4" borderId="6" xfId="30" applyNumberFormat="1" applyFont="1" applyFill="1" applyBorder="1" applyAlignment="1">
      <alignment horizontal="right" vertical="center" wrapText="1"/>
    </xf>
    <xf numFmtId="164" fontId="50" fillId="4" borderId="8" xfId="30" applyNumberFormat="1" applyFont="1" applyFill="1" applyBorder="1" applyAlignment="1">
      <alignment horizontal="right" wrapText="1"/>
    </xf>
    <xf numFmtId="164" fontId="50" fillId="4" borderId="33" xfId="30" applyNumberFormat="1" applyFont="1" applyFill="1" applyBorder="1" applyAlignment="1">
      <alignment horizontal="right" vertical="center" wrapText="1"/>
    </xf>
    <xf numFmtId="49" fontId="19" fillId="5" borderId="5" xfId="0" applyNumberFormat="1" applyFont="1" applyFill="1" applyBorder="1" applyAlignment="1">
      <alignment horizontal="left" vertical="center" wrapText="1"/>
    </xf>
    <xf numFmtId="0" fontId="64" fillId="0" borderId="0" xfId="0" applyFont="1"/>
    <xf numFmtId="0" fontId="64" fillId="3" borderId="0" xfId="0" applyFont="1" applyFill="1"/>
    <xf numFmtId="0" fontId="65" fillId="0" borderId="0" xfId="0" applyFont="1"/>
    <xf numFmtId="0" fontId="64" fillId="3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53" fillId="0" borderId="0" xfId="0" applyFont="1"/>
    <xf numFmtId="164" fontId="50" fillId="3" borderId="5" xfId="1" applyNumberFormat="1" applyFont="1" applyFill="1" applyBorder="1" applyAlignment="1">
      <alignment horizontal="right" wrapText="1"/>
    </xf>
    <xf numFmtId="164" fontId="50" fillId="3" borderId="6" xfId="1" applyNumberFormat="1" applyFont="1" applyFill="1" applyBorder="1" applyAlignment="1">
      <alignment horizontal="right" wrapText="1"/>
    </xf>
    <xf numFmtId="49" fontId="33" fillId="5" borderId="4" xfId="0" applyNumberFormat="1" applyFont="1" applyFill="1" applyBorder="1" applyAlignment="1">
      <alignment horizontal="left" vertical="center" wrapText="1"/>
    </xf>
    <xf numFmtId="49" fontId="33" fillId="5" borderId="5" xfId="0" applyNumberFormat="1" applyFont="1" applyFill="1" applyBorder="1" applyAlignment="1">
      <alignment horizontal="left" vertical="center" wrapText="1"/>
    </xf>
    <xf numFmtId="164" fontId="50" fillId="0" borderId="5" xfId="1" applyNumberFormat="1" applyFont="1" applyBorder="1" applyAlignment="1">
      <alignment horizontal="right" wrapText="1"/>
    </xf>
    <xf numFmtId="0" fontId="19" fillId="3" borderId="0" xfId="41" applyFill="1" applyAlignment="1">
      <alignment horizontal="left" vertical="center" wrapText="1"/>
    </xf>
    <xf numFmtId="49" fontId="32" fillId="0" borderId="0" xfId="0" applyNumberFormat="1" applyFont="1" applyAlignment="1">
      <alignment horizontal="right" wrapText="1"/>
    </xf>
    <xf numFmtId="0" fontId="50" fillId="3" borderId="0" xfId="41" applyFont="1" applyFill="1" applyAlignment="1">
      <alignment vertical="top"/>
    </xf>
    <xf numFmtId="0" fontId="64" fillId="3" borderId="0" xfId="40" applyFont="1" applyFill="1"/>
    <xf numFmtId="0" fontId="44" fillId="31" borderId="39" xfId="2" applyFont="1" applyFill="1" applyBorder="1" applyAlignment="1">
      <alignment horizontal="center"/>
    </xf>
    <xf numFmtId="0" fontId="13" fillId="29" borderId="44" xfId="2" applyFont="1" applyFill="1" applyBorder="1" applyAlignment="1">
      <alignment vertical="center"/>
    </xf>
    <xf numFmtId="164" fontId="50" fillId="0" borderId="6" xfId="30" applyNumberFormat="1" applyFont="1" applyBorder="1" applyAlignment="1">
      <alignment horizontal="right" vertical="center" wrapText="1"/>
    </xf>
    <xf numFmtId="164" fontId="50" fillId="0" borderId="33" xfId="30" applyNumberFormat="1" applyFont="1" applyBorder="1" applyAlignment="1">
      <alignment horizontal="right" vertical="center" wrapText="1"/>
    </xf>
    <xf numFmtId="49" fontId="51" fillId="0" borderId="18" xfId="0" applyNumberFormat="1" applyFont="1" applyBorder="1" applyAlignment="1">
      <alignment vertical="center" wrapText="1"/>
    </xf>
    <xf numFmtId="164" fontId="55" fillId="4" borderId="6" xfId="30" applyNumberFormat="1" applyFont="1" applyFill="1" applyBorder="1" applyAlignment="1">
      <alignment horizontal="right" vertical="center" wrapText="1"/>
    </xf>
    <xf numFmtId="164" fontId="61" fillId="4" borderId="33" xfId="30" applyNumberFormat="1" applyFont="1" applyFill="1" applyBorder="1" applyAlignment="1">
      <alignment horizontal="right" vertical="center" wrapText="1"/>
    </xf>
    <xf numFmtId="164" fontId="60" fillId="29" borderId="37" xfId="30" applyNumberFormat="1" applyFont="1" applyFill="1" applyBorder="1" applyAlignment="1">
      <alignment horizontal="right" wrapText="1"/>
    </xf>
    <xf numFmtId="164" fontId="50" fillId="0" borderId="37" xfId="30" applyNumberFormat="1" applyFont="1" applyFill="1" applyBorder="1" applyAlignment="1">
      <alignment horizontal="right" wrapText="1"/>
    </xf>
    <xf numFmtId="164" fontId="50" fillId="0" borderId="6" xfId="30" applyNumberFormat="1" applyFont="1" applyFill="1" applyBorder="1" applyAlignment="1">
      <alignment horizontal="right" wrapText="1"/>
    </xf>
    <xf numFmtId="165" fontId="34" fillId="29" borderId="43" xfId="30" applyNumberFormat="1" applyFont="1" applyFill="1" applyBorder="1" applyAlignment="1">
      <alignment vertical="center"/>
    </xf>
    <xf numFmtId="0" fontId="71" fillId="0" borderId="0" xfId="2" applyFont="1"/>
    <xf numFmtId="0" fontId="72" fillId="3" borderId="0" xfId="0" applyFont="1" applyFill="1" applyAlignment="1">
      <alignment horizontal="right" vertical="center"/>
    </xf>
    <xf numFmtId="49" fontId="7" fillId="5" borderId="26" xfId="2" applyNumberFormat="1" applyFill="1" applyBorder="1" applyAlignment="1">
      <alignment horizontal="left" vertical="center" wrapText="1"/>
    </xf>
    <xf numFmtId="41" fontId="34" fillId="2" borderId="4" xfId="2" applyNumberFormat="1" applyFont="1" applyFill="1" applyBorder="1" applyAlignment="1">
      <alignment horizontal="center" vertical="center"/>
    </xf>
    <xf numFmtId="0" fontId="34" fillId="2" borderId="49" xfId="2" applyFont="1" applyFill="1" applyBorder="1" applyAlignment="1">
      <alignment vertical="center"/>
    </xf>
    <xf numFmtId="0" fontId="37" fillId="31" borderId="3" xfId="2" applyFont="1" applyFill="1" applyBorder="1" applyAlignment="1">
      <alignment horizontal="center" vertical="center" wrapText="1"/>
    </xf>
    <xf numFmtId="41" fontId="34" fillId="2" borderId="6" xfId="2" applyNumberFormat="1" applyFont="1" applyFill="1" applyBorder="1" applyAlignment="1">
      <alignment horizontal="center" vertical="center"/>
    </xf>
    <xf numFmtId="0" fontId="80" fillId="2" borderId="0" xfId="2" applyFont="1" applyFill="1"/>
    <xf numFmtId="0" fontId="38" fillId="2" borderId="0" xfId="2" applyFont="1" applyFill="1"/>
    <xf numFmtId="0" fontId="37" fillId="0" borderId="0" xfId="2" applyFont="1"/>
    <xf numFmtId="0" fontId="34" fillId="0" borderId="0" xfId="2" applyFont="1"/>
    <xf numFmtId="0" fontId="40" fillId="2" borderId="18" xfId="2" applyFont="1" applyFill="1" applyBorder="1"/>
    <xf numFmtId="0" fontId="40" fillId="0" borderId="0" xfId="2" applyFont="1"/>
    <xf numFmtId="0" fontId="36" fillId="40" borderId="0" xfId="2" applyFont="1" applyFill="1"/>
    <xf numFmtId="0" fontId="81" fillId="0" borderId="0" xfId="2" applyFont="1" applyAlignment="1">
      <alignment horizontal="right"/>
    </xf>
    <xf numFmtId="0" fontId="37" fillId="2" borderId="48" xfId="2" applyFont="1" applyFill="1" applyBorder="1" applyAlignment="1">
      <alignment horizontal="center" vertical="center"/>
    </xf>
    <xf numFmtId="41" fontId="13" fillId="0" borderId="8" xfId="2" applyNumberFormat="1" applyFont="1" applyBorder="1" applyAlignment="1">
      <alignment horizontal="center" vertical="center"/>
    </xf>
    <xf numFmtId="41" fontId="13" fillId="0" borderId="8" xfId="30" applyNumberFormat="1" applyFont="1" applyFill="1" applyBorder="1" applyAlignment="1">
      <alignment horizontal="center" vertical="center"/>
    </xf>
    <xf numFmtId="41" fontId="13" fillId="0" borderId="33" xfId="30" applyNumberFormat="1" applyFont="1" applyFill="1" applyBorder="1" applyAlignment="1">
      <alignment horizontal="center" vertical="center"/>
    </xf>
    <xf numFmtId="0" fontId="10" fillId="33" borderId="0" xfId="2" applyFont="1" applyFill="1" applyAlignment="1">
      <alignment vertical="center"/>
    </xf>
    <xf numFmtId="0" fontId="34" fillId="33" borderId="8" xfId="2" applyFont="1" applyFill="1" applyBorder="1" applyAlignment="1">
      <alignment horizontal="center" vertical="center" textRotation="90" wrapText="1"/>
    </xf>
    <xf numFmtId="0" fontId="34" fillId="2" borderId="4" xfId="2" applyFont="1" applyFill="1" applyBorder="1" applyAlignment="1">
      <alignment horizontal="center" vertical="center"/>
    </xf>
    <xf numFmtId="0" fontId="34" fillId="0" borderId="4" xfId="2" applyFont="1" applyBorder="1" applyAlignment="1">
      <alignment horizontal="center" vertical="center"/>
    </xf>
    <xf numFmtId="0" fontId="34" fillId="2" borderId="18" xfId="2" applyFont="1" applyFill="1" applyBorder="1"/>
    <xf numFmtId="165" fontId="64" fillId="2" borderId="5" xfId="30" applyNumberFormat="1" applyFont="1" applyFill="1" applyBorder="1" applyAlignment="1">
      <alignment horizontal="center" vertical="center"/>
    </xf>
    <xf numFmtId="165" fontId="64" fillId="0" borderId="0" xfId="30" applyNumberFormat="1" applyFont="1" applyAlignment="1">
      <alignment vertical="center"/>
    </xf>
    <xf numFmtId="165" fontId="64" fillId="0" borderId="0" xfId="30" applyNumberFormat="1" applyFont="1"/>
    <xf numFmtId="165" fontId="64" fillId="2" borderId="6" xfId="30" applyNumberFormat="1" applyFont="1" applyFill="1" applyBorder="1" applyAlignment="1">
      <alignment horizontal="center" vertical="center"/>
    </xf>
    <xf numFmtId="0" fontId="82" fillId="2" borderId="0" xfId="2" applyFont="1" applyFill="1"/>
    <xf numFmtId="0" fontId="34" fillId="2" borderId="5" xfId="2" applyFont="1" applyFill="1" applyBorder="1" applyAlignment="1">
      <alignment horizontal="center" vertical="center"/>
    </xf>
    <xf numFmtId="165" fontId="9" fillId="0" borderId="0" xfId="30" applyNumberFormat="1" applyFont="1" applyAlignment="1">
      <alignment vertical="center"/>
    </xf>
    <xf numFmtId="165" fontId="9" fillId="0" borderId="0" xfId="30" applyNumberFormat="1" applyFont="1"/>
    <xf numFmtId="0" fontId="34" fillId="2" borderId="0" xfId="2" applyFont="1" applyFill="1"/>
    <xf numFmtId="0" fontId="13" fillId="35" borderId="48" xfId="2" applyFont="1" applyFill="1" applyBorder="1" applyAlignment="1">
      <alignment horizontal="center" vertical="center" wrapText="1"/>
    </xf>
    <xf numFmtId="0" fontId="34" fillId="2" borderId="49" xfId="2" applyFont="1" applyFill="1" applyBorder="1" applyAlignment="1">
      <alignment horizontal="center" vertical="center"/>
    </xf>
    <xf numFmtId="0" fontId="13" fillId="35" borderId="3" xfId="2" applyFont="1" applyFill="1" applyBorder="1" applyAlignment="1">
      <alignment horizontal="center" vertical="center" wrapText="1"/>
    </xf>
    <xf numFmtId="3" fontId="13" fillId="35" borderId="3" xfId="2" applyNumberFormat="1" applyFont="1" applyFill="1" applyBorder="1" applyAlignment="1">
      <alignment horizontal="center" vertical="center" wrapText="1"/>
    </xf>
    <xf numFmtId="166" fontId="34" fillId="35" borderId="3" xfId="1" applyNumberFormat="1" applyFont="1" applyFill="1" applyBorder="1" applyAlignment="1">
      <alignment horizontal="right" vertical="center"/>
    </xf>
    <xf numFmtId="3" fontId="34" fillId="2" borderId="47" xfId="1" applyNumberFormat="1" applyFont="1" applyFill="1" applyBorder="1" applyAlignment="1">
      <alignment horizontal="center" vertical="center"/>
    </xf>
    <xf numFmtId="3" fontId="34" fillId="2" borderId="36" xfId="1" applyNumberFormat="1" applyFont="1" applyFill="1" applyBorder="1" applyAlignment="1">
      <alignment horizontal="center" vertical="center"/>
    </xf>
    <xf numFmtId="166" fontId="34" fillId="2" borderId="36" xfId="2" applyNumberFormat="1" applyFont="1" applyFill="1" applyBorder="1" applyAlignment="1">
      <alignment horizontal="right" vertical="center" wrapText="1"/>
    </xf>
    <xf numFmtId="166" fontId="34" fillId="2" borderId="37" xfId="2" applyNumberFormat="1" applyFont="1" applyFill="1" applyBorder="1" applyAlignment="1">
      <alignment horizontal="right" vertical="center" wrapText="1"/>
    </xf>
    <xf numFmtId="3" fontId="34" fillId="2" borderId="4" xfId="2" applyNumberFormat="1" applyFont="1" applyFill="1" applyBorder="1" applyAlignment="1">
      <alignment horizontal="center" vertical="center"/>
    </xf>
    <xf numFmtId="3" fontId="34" fillId="2" borderId="5" xfId="2" applyNumberFormat="1" applyFont="1" applyFill="1" applyBorder="1" applyAlignment="1">
      <alignment horizontal="center" vertical="center"/>
    </xf>
    <xf numFmtId="166" fontId="34" fillId="2" borderId="5" xfId="2" applyNumberFormat="1" applyFont="1" applyFill="1" applyBorder="1" applyAlignment="1">
      <alignment horizontal="right" vertical="center"/>
    </xf>
    <xf numFmtId="166" fontId="34" fillId="2" borderId="6" xfId="2" applyNumberFormat="1" applyFont="1" applyFill="1" applyBorder="1" applyAlignment="1">
      <alignment horizontal="right" vertical="center"/>
    </xf>
    <xf numFmtId="3" fontId="34" fillId="2" borderId="7" xfId="2" applyNumberFormat="1" applyFont="1" applyFill="1" applyBorder="1" applyAlignment="1">
      <alignment horizontal="center" vertical="center"/>
    </xf>
    <xf numFmtId="3" fontId="34" fillId="2" borderId="8" xfId="2" applyNumberFormat="1" applyFont="1" applyFill="1" applyBorder="1" applyAlignment="1">
      <alignment horizontal="center" vertical="center"/>
    </xf>
    <xf numFmtId="166" fontId="34" fillId="2" borderId="8" xfId="2" applyNumberFormat="1" applyFont="1" applyFill="1" applyBorder="1" applyAlignment="1">
      <alignment horizontal="right" vertical="center"/>
    </xf>
    <xf numFmtId="166" fontId="34" fillId="2" borderId="33" xfId="2" applyNumberFormat="1" applyFont="1" applyFill="1" applyBorder="1" applyAlignment="1">
      <alignment horizontal="right" vertical="center"/>
    </xf>
    <xf numFmtId="0" fontId="34" fillId="2" borderId="47" xfId="2" applyFont="1" applyFill="1" applyBorder="1" applyAlignment="1">
      <alignment horizontal="center" vertical="center"/>
    </xf>
    <xf numFmtId="0" fontId="34" fillId="2" borderId="36" xfId="2" applyFont="1" applyFill="1" applyBorder="1" applyAlignment="1">
      <alignment horizontal="center" vertical="center"/>
    </xf>
    <xf numFmtId="165" fontId="64" fillId="2" borderId="36" xfId="30" applyNumberFormat="1" applyFont="1" applyFill="1" applyBorder="1" applyAlignment="1">
      <alignment horizontal="center" vertical="center"/>
    </xf>
    <xf numFmtId="165" fontId="64" fillId="2" borderId="37" xfId="30" applyNumberFormat="1" applyFont="1" applyFill="1" applyBorder="1" applyAlignment="1">
      <alignment horizontal="center" vertical="center"/>
    </xf>
    <xf numFmtId="0" fontId="34" fillId="0" borderId="7" xfId="2" applyFont="1" applyBorder="1" applyAlignment="1">
      <alignment horizontal="center" vertical="center"/>
    </xf>
    <xf numFmtId="0" fontId="34" fillId="2" borderId="8" xfId="2" applyFont="1" applyFill="1" applyBorder="1" applyAlignment="1">
      <alignment horizontal="center" vertical="center"/>
    </xf>
    <xf numFmtId="165" fontId="64" fillId="2" borderId="8" xfId="30" applyNumberFormat="1" applyFont="1" applyFill="1" applyBorder="1" applyAlignment="1">
      <alignment horizontal="center" vertical="center"/>
    </xf>
    <xf numFmtId="165" fontId="64" fillId="2" borderId="33" xfId="30" applyNumberFormat="1" applyFont="1" applyFill="1" applyBorder="1" applyAlignment="1">
      <alignment horizontal="center" vertical="center"/>
    </xf>
    <xf numFmtId="41" fontId="13" fillId="0" borderId="32" xfId="2" applyNumberFormat="1" applyFont="1" applyBorder="1" applyAlignment="1">
      <alignment horizontal="center" vertical="center"/>
    </xf>
    <xf numFmtId="41" fontId="13" fillId="0" borderId="0" xfId="2" applyNumberFormat="1" applyFont="1" applyAlignment="1">
      <alignment horizontal="center" vertical="center"/>
    </xf>
    <xf numFmtId="41" fontId="13" fillId="0" borderId="0" xfId="30" applyNumberFormat="1" applyFont="1" applyFill="1" applyBorder="1" applyAlignment="1">
      <alignment horizontal="center" vertical="center"/>
    </xf>
    <xf numFmtId="0" fontId="11" fillId="31" borderId="66" xfId="2" applyFont="1" applyFill="1" applyBorder="1" applyAlignment="1">
      <alignment horizontal="center" vertical="center" textRotation="90" wrapText="1"/>
    </xf>
    <xf numFmtId="0" fontId="11" fillId="31" borderId="67" xfId="2" applyFont="1" applyFill="1" applyBorder="1" applyAlignment="1">
      <alignment horizontal="center" vertical="center" textRotation="90" wrapText="1"/>
    </xf>
    <xf numFmtId="41" fontId="34" fillId="0" borderId="8" xfId="2" applyNumberFormat="1" applyFont="1" applyBorder="1" applyAlignment="1">
      <alignment horizontal="center" vertical="center"/>
    </xf>
    <xf numFmtId="41" fontId="34" fillId="0" borderId="5" xfId="2" applyNumberFormat="1" applyFont="1" applyBorder="1" applyAlignment="1">
      <alignment horizontal="center" vertical="center"/>
    </xf>
    <xf numFmtId="41" fontId="13" fillId="0" borderId="5" xfId="2" applyNumberFormat="1" applyFont="1" applyBorder="1" applyAlignment="1">
      <alignment horizontal="center" vertical="center"/>
    </xf>
    <xf numFmtId="0" fontId="7" fillId="0" borderId="47" xfId="2" applyBorder="1" applyAlignment="1">
      <alignment horizontal="center"/>
    </xf>
    <xf numFmtId="0" fontId="7" fillId="0" borderId="4" xfId="2" applyBorder="1" applyAlignment="1">
      <alignment horizontal="center"/>
    </xf>
    <xf numFmtId="41" fontId="34" fillId="0" borderId="36" xfId="2" applyNumberFormat="1" applyFont="1" applyBorder="1" applyAlignment="1">
      <alignment vertical="center" wrapText="1"/>
    </xf>
    <xf numFmtId="41" fontId="34" fillId="0" borderId="5" xfId="2" applyNumberFormat="1" applyFont="1" applyBorder="1" applyAlignment="1">
      <alignment vertical="center" wrapText="1"/>
    </xf>
    <xf numFmtId="0" fontId="84" fillId="0" borderId="0" xfId="0" applyFont="1"/>
    <xf numFmtId="0" fontId="38" fillId="2" borderId="18" xfId="2" applyFont="1" applyFill="1" applyBorder="1"/>
    <xf numFmtId="0" fontId="80" fillId="2" borderId="18" xfId="2" applyFont="1" applyFill="1" applyBorder="1"/>
    <xf numFmtId="0" fontId="11" fillId="0" borderId="0" xfId="2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31" borderId="66" xfId="2" applyFont="1" applyFill="1" applyBorder="1" applyAlignment="1">
      <alignment horizontal="center" vertical="center" wrapText="1"/>
    </xf>
    <xf numFmtId="0" fontId="34" fillId="31" borderId="67" xfId="2" applyFont="1" applyFill="1" applyBorder="1" applyAlignment="1">
      <alignment horizontal="center" vertical="center" wrapText="1"/>
    </xf>
    <xf numFmtId="0" fontId="7" fillId="0" borderId="46" xfId="2" applyBorder="1" applyAlignment="1">
      <alignment horizontal="center"/>
    </xf>
    <xf numFmtId="41" fontId="34" fillId="0" borderId="46" xfId="2" applyNumberFormat="1" applyFont="1" applyBorder="1" applyAlignment="1">
      <alignment vertical="center" wrapText="1"/>
    </xf>
    <xf numFmtId="41" fontId="34" fillId="0" borderId="47" xfId="2" applyNumberFormat="1" applyFont="1" applyBorder="1" applyAlignment="1">
      <alignment horizontal="center" vertical="center"/>
    </xf>
    <xf numFmtId="0" fontId="7" fillId="0" borderId="48" xfId="2" applyBorder="1" applyAlignment="1">
      <alignment horizontal="center"/>
    </xf>
    <xf numFmtId="41" fontId="34" fillId="0" borderId="48" xfId="2" applyNumberFormat="1" applyFont="1" applyBorder="1" applyAlignment="1">
      <alignment vertical="center" wrapText="1"/>
    </xf>
    <xf numFmtId="41" fontId="34" fillId="0" borderId="4" xfId="2" applyNumberFormat="1" applyFont="1" applyBorder="1" applyAlignment="1">
      <alignment horizontal="center" vertical="center"/>
    </xf>
    <xf numFmtId="41" fontId="13" fillId="0" borderId="37" xfId="2" applyNumberFormat="1" applyFont="1" applyBorder="1" applyAlignment="1">
      <alignment vertical="center" wrapText="1"/>
    </xf>
    <xf numFmtId="41" fontId="13" fillId="0" borderId="46" xfId="2" applyNumberFormat="1" applyFont="1" applyBorder="1" applyAlignment="1">
      <alignment vertical="center" wrapText="1"/>
    </xf>
    <xf numFmtId="41" fontId="13" fillId="0" borderId="6" xfId="2" applyNumberFormat="1" applyFont="1" applyBorder="1" applyAlignment="1">
      <alignment vertical="center" wrapText="1"/>
    </xf>
    <xf numFmtId="41" fontId="13" fillId="0" borderId="48" xfId="2" applyNumberFormat="1" applyFont="1" applyBorder="1" applyAlignment="1">
      <alignment vertical="center" wrapText="1"/>
    </xf>
    <xf numFmtId="41" fontId="7" fillId="0" borderId="48" xfId="2" applyNumberFormat="1" applyBorder="1" applyAlignment="1">
      <alignment vertical="center" wrapText="1"/>
    </xf>
    <xf numFmtId="41" fontId="7" fillId="0" borderId="46" xfId="2" applyNumberFormat="1" applyBorder="1" applyAlignment="1">
      <alignment vertical="center" wrapText="1"/>
    </xf>
    <xf numFmtId="41" fontId="11" fillId="0" borderId="46" xfId="2" applyNumberFormat="1" applyFont="1" applyBorder="1" applyAlignment="1">
      <alignment vertical="center" wrapText="1"/>
    </xf>
    <xf numFmtId="41" fontId="11" fillId="0" borderId="48" xfId="2" applyNumberFormat="1" applyFont="1" applyBorder="1" applyAlignment="1">
      <alignment vertical="center" wrapText="1"/>
    </xf>
    <xf numFmtId="41" fontId="13" fillId="35" borderId="37" xfId="2" applyNumberFormat="1" applyFont="1" applyFill="1" applyBorder="1" applyAlignment="1">
      <alignment horizontal="center" vertical="center"/>
    </xf>
    <xf numFmtId="41" fontId="13" fillId="35" borderId="6" xfId="2" applyNumberFormat="1" applyFont="1" applyFill="1" applyBorder="1" applyAlignment="1">
      <alignment horizontal="center" vertical="center"/>
    </xf>
    <xf numFmtId="41" fontId="13" fillId="38" borderId="37" xfId="2" applyNumberFormat="1" applyFont="1" applyFill="1" applyBorder="1" applyAlignment="1">
      <alignment horizontal="center" vertical="center"/>
    </xf>
    <xf numFmtId="41" fontId="13" fillId="38" borderId="6" xfId="2" applyNumberFormat="1" applyFont="1" applyFill="1" applyBorder="1" applyAlignment="1">
      <alignment horizontal="center" vertical="center"/>
    </xf>
    <xf numFmtId="41" fontId="13" fillId="41" borderId="37" xfId="2" applyNumberFormat="1" applyFont="1" applyFill="1" applyBorder="1" applyAlignment="1">
      <alignment horizontal="center" vertical="center"/>
    </xf>
    <xf numFmtId="41" fontId="13" fillId="41" borderId="6" xfId="2" applyNumberFormat="1" applyFont="1" applyFill="1" applyBorder="1" applyAlignment="1">
      <alignment horizontal="center" vertical="center"/>
    </xf>
    <xf numFmtId="41" fontId="7" fillId="0" borderId="48" xfId="2" applyNumberFormat="1" applyBorder="1" applyAlignment="1">
      <alignment horizontal="left" wrapText="1"/>
    </xf>
    <xf numFmtId="0" fontId="7" fillId="0" borderId="54" xfId="2" applyBorder="1" applyAlignment="1">
      <alignment horizontal="center"/>
    </xf>
    <xf numFmtId="41" fontId="13" fillId="0" borderId="54" xfId="2" applyNumberFormat="1" applyFont="1" applyBorder="1" applyAlignment="1">
      <alignment vertical="center" wrapText="1"/>
    </xf>
    <xf numFmtId="41" fontId="11" fillId="0" borderId="54" xfId="2" applyNumberFormat="1" applyFont="1" applyBorder="1" applyAlignment="1">
      <alignment vertical="center" wrapText="1"/>
    </xf>
    <xf numFmtId="41" fontId="34" fillId="0" borderId="57" xfId="2" applyNumberFormat="1" applyFont="1" applyBorder="1" applyAlignment="1">
      <alignment horizontal="center" vertical="center"/>
    </xf>
    <xf numFmtId="41" fontId="34" fillId="0" borderId="39" xfId="2" applyNumberFormat="1" applyFont="1" applyBorder="1" applyAlignment="1">
      <alignment horizontal="center" vertical="center"/>
    </xf>
    <xf numFmtId="41" fontId="13" fillId="35" borderId="40" xfId="2" applyNumberFormat="1" applyFont="1" applyFill="1" applyBorder="1" applyAlignment="1">
      <alignment horizontal="center" vertical="center"/>
    </xf>
    <xf numFmtId="41" fontId="13" fillId="38" borderId="40" xfId="2" applyNumberFormat="1" applyFont="1" applyFill="1" applyBorder="1" applyAlignment="1">
      <alignment horizontal="center" vertical="center"/>
    </xf>
    <xf numFmtId="0" fontId="85" fillId="0" borderId="0" xfId="2" applyFont="1"/>
    <xf numFmtId="0" fontId="86" fillId="0" borderId="0" xfId="2" applyFont="1"/>
    <xf numFmtId="0" fontId="34" fillId="31" borderId="68" xfId="2" applyFont="1" applyFill="1" applyBorder="1" applyAlignment="1">
      <alignment horizontal="center" vertical="center" wrapText="1"/>
    </xf>
    <xf numFmtId="0" fontId="40" fillId="3" borderId="18" xfId="2" applyFont="1" applyFill="1" applyBorder="1"/>
    <xf numFmtId="0" fontId="64" fillId="3" borderId="18" xfId="0" applyFont="1" applyFill="1" applyBorder="1"/>
    <xf numFmtId="0" fontId="87" fillId="0" borderId="0" xfId="0" applyFont="1"/>
    <xf numFmtId="0" fontId="87" fillId="0" borderId="0" xfId="0" applyFont="1" applyAlignment="1">
      <alignment horizontal="left" indent="2"/>
    </xf>
    <xf numFmtId="0" fontId="87" fillId="0" borderId="0" xfId="0" applyFont="1" applyAlignment="1">
      <alignment horizontal="left" indent="3"/>
    </xf>
    <xf numFmtId="0" fontId="87" fillId="0" borderId="0" xfId="0" applyFont="1" applyAlignment="1">
      <alignment horizontal="left" wrapText="1"/>
    </xf>
    <xf numFmtId="0" fontId="87" fillId="0" borderId="0" xfId="0" applyFont="1" applyAlignment="1">
      <alignment horizontal="left" indent="5"/>
    </xf>
    <xf numFmtId="0" fontId="80" fillId="2" borderId="0" xfId="2" applyFont="1" applyFill="1" applyAlignment="1">
      <alignment horizontal="left"/>
    </xf>
    <xf numFmtId="0" fontId="88" fillId="0" borderId="0" xfId="2" applyFont="1"/>
    <xf numFmtId="0" fontId="7" fillId="2" borderId="0" xfId="2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7" fillId="41" borderId="3" xfId="2" applyFill="1" applyBorder="1" applyAlignment="1">
      <alignment horizontal="center" vertical="center" wrapText="1"/>
    </xf>
    <xf numFmtId="0" fontId="87" fillId="0" borderId="20" xfId="0" applyFont="1" applyBorder="1"/>
    <xf numFmtId="0" fontId="45" fillId="2" borderId="0" xfId="2" applyFont="1" applyFill="1" applyAlignment="1">
      <alignment horizontal="center" vertical="center"/>
    </xf>
    <xf numFmtId="0" fontId="80" fillId="0" borderId="0" xfId="2" applyFont="1"/>
    <xf numFmtId="41" fontId="11" fillId="0" borderId="46" xfId="2" applyNumberFormat="1" applyFont="1" applyBorder="1" applyAlignment="1">
      <alignment horizontal="left" vertical="center" wrapText="1"/>
    </xf>
    <xf numFmtId="49" fontId="54" fillId="0" borderId="23" xfId="2" applyNumberFormat="1" applyFont="1" applyBorder="1" applyAlignment="1">
      <alignment vertical="center" wrapText="1"/>
    </xf>
    <xf numFmtId="49" fontId="54" fillId="0" borderId="24" xfId="2" applyNumberFormat="1" applyFont="1" applyBorder="1" applyAlignment="1">
      <alignment vertical="center" wrapText="1"/>
    </xf>
    <xf numFmtId="0" fontId="90" fillId="2" borderId="18" xfId="2" applyFont="1" applyFill="1" applyBorder="1"/>
    <xf numFmtId="0" fontId="19" fillId="2" borderId="20" xfId="2" applyFont="1" applyFill="1" applyBorder="1"/>
    <xf numFmtId="0" fontId="89" fillId="2" borderId="0" xfId="2" applyFont="1" applyFill="1" applyAlignment="1">
      <alignment wrapText="1"/>
    </xf>
    <xf numFmtId="0" fontId="89" fillId="2" borderId="0" xfId="2" applyFont="1" applyFill="1"/>
    <xf numFmtId="0" fontId="11" fillId="0" borderId="45" xfId="2" applyFont="1" applyBorder="1"/>
    <xf numFmtId="0" fontId="92" fillId="2" borderId="0" xfId="2" applyFont="1" applyFill="1"/>
    <xf numFmtId="0" fontId="65" fillId="0" borderId="3" xfId="0" applyFont="1" applyBorder="1"/>
    <xf numFmtId="0" fontId="95" fillId="0" borderId="3" xfId="0" applyFont="1" applyBorder="1"/>
    <xf numFmtId="0" fontId="95" fillId="46" borderId="0" xfId="0" applyFont="1" applyFill="1"/>
    <xf numFmtId="0" fontId="96" fillId="0" borderId="0" xfId="0" applyFont="1"/>
    <xf numFmtId="0" fontId="64" fillId="0" borderId="45" xfId="0" applyFont="1" applyBorder="1"/>
    <xf numFmtId="0" fontId="65" fillId="41" borderId="0" xfId="0" applyFont="1" applyFill="1"/>
    <xf numFmtId="0" fontId="64" fillId="41" borderId="0" xfId="0" applyFont="1" applyFill="1"/>
    <xf numFmtId="0" fontId="7" fillId="0" borderId="4" xfId="2" applyBorder="1" applyAlignment="1">
      <alignment vertical="center" wrapText="1"/>
    </xf>
    <xf numFmtId="0" fontId="7" fillId="0" borderId="5" xfId="2" applyBorder="1" applyAlignment="1">
      <alignment vertical="center" wrapText="1"/>
    </xf>
    <xf numFmtId="0" fontId="7" fillId="0" borderId="5" xfId="2" applyBorder="1" applyAlignment="1">
      <alignment vertical="center"/>
    </xf>
    <xf numFmtId="0" fontId="7" fillId="0" borderId="50" xfId="2" applyBorder="1" applyAlignment="1">
      <alignment vertical="center" wrapText="1"/>
    </xf>
    <xf numFmtId="0" fontId="7" fillId="0" borderId="52" xfId="2" applyBorder="1" applyAlignment="1">
      <alignment vertical="center" wrapText="1"/>
    </xf>
    <xf numFmtId="0" fontId="7" fillId="0" borderId="52" xfId="2" applyBorder="1" applyAlignment="1">
      <alignment vertical="center"/>
    </xf>
    <xf numFmtId="0" fontId="7" fillId="0" borderId="57" xfId="2" applyBorder="1" applyAlignment="1">
      <alignment vertical="center" wrapText="1"/>
    </xf>
    <xf numFmtId="0" fontId="7" fillId="0" borderId="39" xfId="2" applyBorder="1" applyAlignment="1">
      <alignment vertical="center" wrapText="1"/>
    </xf>
    <xf numFmtId="0" fontId="7" fillId="0" borderId="39" xfId="2" applyBorder="1" applyAlignment="1">
      <alignment vertical="center"/>
    </xf>
    <xf numFmtId="0" fontId="12" fillId="2" borderId="18" xfId="2" applyFont="1" applyFill="1" applyBorder="1" applyAlignment="1">
      <alignment horizontal="left"/>
    </xf>
    <xf numFmtId="0" fontId="13" fillId="41" borderId="3" xfId="2" applyFont="1" applyFill="1" applyBorder="1" applyAlignment="1">
      <alignment horizontal="left" vertical="center" wrapText="1"/>
    </xf>
    <xf numFmtId="3" fontId="13" fillId="41" borderId="3" xfId="2" applyNumberFormat="1" applyFont="1" applyFill="1" applyBorder="1" applyAlignment="1">
      <alignment horizontal="center" vertical="center" wrapText="1"/>
    </xf>
    <xf numFmtId="166" fontId="34" fillId="41" borderId="3" xfId="1" applyNumberFormat="1" applyFont="1" applyFill="1" applyBorder="1" applyAlignment="1">
      <alignment horizontal="right" vertical="center"/>
    </xf>
    <xf numFmtId="0" fontId="73" fillId="2" borderId="0" xfId="48" applyFont="1" applyFill="1" applyAlignment="1">
      <alignment horizontal="center" wrapText="1"/>
    </xf>
    <xf numFmtId="0" fontId="102" fillId="41" borderId="3" xfId="2" applyFont="1" applyFill="1" applyBorder="1" applyAlignment="1">
      <alignment horizontal="center" vertical="center" textRotation="90" wrapText="1"/>
    </xf>
    <xf numFmtId="0" fontId="103" fillId="2" borderId="0" xfId="2" applyFont="1" applyFill="1" applyAlignment="1">
      <alignment horizontal="center" vertical="center"/>
    </xf>
    <xf numFmtId="0" fontId="104" fillId="2" borderId="0" xfId="2" applyFont="1" applyFill="1" applyAlignment="1">
      <alignment horizontal="center" vertical="center"/>
    </xf>
    <xf numFmtId="0" fontId="103" fillId="2" borderId="18" xfId="2" applyFont="1" applyFill="1" applyBorder="1" applyAlignment="1">
      <alignment horizontal="center" vertical="center"/>
    </xf>
    <xf numFmtId="0" fontId="103" fillId="2" borderId="20" xfId="2" applyFont="1" applyFill="1" applyBorder="1" applyAlignment="1">
      <alignment horizontal="center" vertical="center"/>
    </xf>
    <xf numFmtId="0" fontId="103" fillId="0" borderId="0" xfId="2" applyFont="1" applyAlignment="1">
      <alignment horizontal="center" vertical="center"/>
    </xf>
    <xf numFmtId="41" fontId="34" fillId="0" borderId="50" xfId="2" applyNumberFormat="1" applyFont="1" applyBorder="1" applyAlignment="1">
      <alignment horizontal="center" vertical="center"/>
    </xf>
    <xf numFmtId="41" fontId="34" fillId="0" borderId="52" xfId="2" applyNumberFormat="1" applyFont="1" applyBorder="1" applyAlignment="1">
      <alignment horizontal="center" vertical="center"/>
    </xf>
    <xf numFmtId="0" fontId="19" fillId="0" borderId="47" xfId="2" applyFont="1" applyBorder="1" applyAlignment="1" applyProtection="1">
      <alignment vertical="center"/>
      <protection locked="0"/>
    </xf>
    <xf numFmtId="165" fontId="19" fillId="0" borderId="36" xfId="30" applyNumberFormat="1" applyFont="1" applyBorder="1" applyAlignment="1" applyProtection="1">
      <alignment vertical="center"/>
      <protection locked="0"/>
    </xf>
    <xf numFmtId="165" fontId="103" fillId="37" borderId="36" xfId="30" applyNumberFormat="1" applyFont="1" applyFill="1" applyBorder="1" applyAlignment="1" applyProtection="1">
      <alignment horizontal="center" vertical="center"/>
      <protection locked="0"/>
    </xf>
    <xf numFmtId="165" fontId="19" fillId="0" borderId="36" xfId="30" applyNumberFormat="1" applyFont="1" applyBorder="1" applyAlignment="1" applyProtection="1">
      <alignment horizontal="center" vertical="center"/>
      <protection locked="0"/>
    </xf>
    <xf numFmtId="165" fontId="19" fillId="0" borderId="37" xfId="30" applyNumberFormat="1" applyFont="1" applyBorder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vertical="center"/>
      <protection locked="0"/>
    </xf>
    <xf numFmtId="165" fontId="19" fillId="0" borderId="5" xfId="30" applyNumberFormat="1" applyFont="1" applyBorder="1" applyAlignment="1" applyProtection="1">
      <alignment vertical="center"/>
      <protection locked="0"/>
    </xf>
    <xf numFmtId="165" fontId="103" fillId="37" borderId="5" xfId="30" applyNumberFormat="1" applyFont="1" applyFill="1" applyBorder="1" applyAlignment="1" applyProtection="1">
      <alignment horizontal="center" vertical="center"/>
      <protection locked="0"/>
    </xf>
    <xf numFmtId="165" fontId="19" fillId="0" borderId="5" xfId="30" applyNumberFormat="1" applyFont="1" applyBorder="1" applyAlignment="1" applyProtection="1">
      <alignment horizontal="center" vertical="center"/>
      <protection locked="0"/>
    </xf>
    <xf numFmtId="165" fontId="19" fillId="0" borderId="6" xfId="30" applyNumberFormat="1" applyFont="1" applyBorder="1" applyAlignment="1" applyProtection="1">
      <alignment horizontal="center" vertical="center"/>
      <protection locked="0"/>
    </xf>
    <xf numFmtId="0" fontId="7" fillId="0" borderId="3" xfId="2" applyBorder="1" applyAlignment="1">
      <alignment horizontal="left" vertical="center"/>
    </xf>
    <xf numFmtId="0" fontId="100" fillId="0" borderId="56" xfId="2" quotePrefix="1" applyFont="1" applyBorder="1" applyAlignment="1">
      <alignment horizontal="center"/>
    </xf>
    <xf numFmtId="0" fontId="100" fillId="0" borderId="3" xfId="2" quotePrefix="1" applyFont="1" applyBorder="1" applyAlignment="1">
      <alignment horizontal="center"/>
    </xf>
    <xf numFmtId="41" fontId="34" fillId="0" borderId="36" xfId="2" applyNumberFormat="1" applyFont="1" applyBorder="1" applyAlignment="1" applyProtection="1">
      <alignment vertical="center" wrapText="1"/>
      <protection locked="0"/>
    </xf>
    <xf numFmtId="41" fontId="93" fillId="0" borderId="36" xfId="2" applyNumberFormat="1" applyFont="1" applyBorder="1" applyAlignment="1" applyProtection="1">
      <alignment horizontal="left" vertical="center" wrapText="1"/>
      <protection locked="0"/>
    </xf>
    <xf numFmtId="0" fontId="94" fillId="0" borderId="118" xfId="0" applyFont="1" applyBorder="1" applyAlignment="1" applyProtection="1">
      <alignment horizontal="center" vertical="center"/>
      <protection locked="0"/>
    </xf>
    <xf numFmtId="0" fontId="64" fillId="0" borderId="47" xfId="0" applyFont="1" applyBorder="1" applyAlignment="1" applyProtection="1">
      <alignment horizontal="center" vertical="center"/>
      <protection locked="0"/>
    </xf>
    <xf numFmtId="165" fontId="64" fillId="0" borderId="37" xfId="1" applyNumberFormat="1" applyFont="1" applyBorder="1" applyAlignment="1" applyProtection="1">
      <alignment vertical="center"/>
      <protection locked="0"/>
    </xf>
    <xf numFmtId="165" fontId="64" fillId="0" borderId="47" xfId="1" applyNumberFormat="1" applyFont="1" applyBorder="1" applyAlignment="1" applyProtection="1">
      <alignment vertical="center"/>
      <protection locked="0"/>
    </xf>
    <xf numFmtId="41" fontId="34" fillId="0" borderId="5" xfId="2" applyNumberFormat="1" applyFont="1" applyBorder="1" applyAlignment="1" applyProtection="1">
      <alignment vertical="center" wrapText="1"/>
      <protection locked="0"/>
    </xf>
    <xf numFmtId="41" fontId="93" fillId="0" borderId="5" xfId="2" applyNumberFormat="1" applyFont="1" applyBorder="1" applyAlignment="1" applyProtection="1">
      <alignment vertical="center" wrapText="1"/>
      <protection locked="0"/>
    </xf>
    <xf numFmtId="0" fontId="94" fillId="0" borderId="119" xfId="0" applyFont="1" applyBorder="1" applyAlignment="1" applyProtection="1">
      <alignment horizontal="center" vertical="center"/>
      <protection locked="0"/>
    </xf>
    <xf numFmtId="0" fontId="64" fillId="0" borderId="4" xfId="0" applyFont="1" applyBorder="1" applyAlignment="1" applyProtection="1">
      <alignment horizontal="center" vertical="center"/>
      <protection locked="0"/>
    </xf>
    <xf numFmtId="165" fontId="64" fillId="0" borderId="6" xfId="1" applyNumberFormat="1" applyFont="1" applyBorder="1" applyAlignment="1" applyProtection="1">
      <alignment vertical="center"/>
      <protection locked="0"/>
    </xf>
    <xf numFmtId="164" fontId="64" fillId="42" borderId="3" xfId="1" applyNumberFormat="1" applyFont="1" applyFill="1" applyBorder="1" applyAlignment="1" applyProtection="1">
      <alignment vertical="center"/>
      <protection locked="0"/>
    </xf>
    <xf numFmtId="43" fontId="64" fillId="42" borderId="3" xfId="1" applyFont="1" applyFill="1" applyBorder="1" applyAlignment="1" applyProtection="1">
      <alignment vertical="center"/>
      <protection locked="0"/>
    </xf>
    <xf numFmtId="0" fontId="97" fillId="0" borderId="118" xfId="0" applyFont="1" applyBorder="1" applyProtection="1">
      <protection locked="0"/>
    </xf>
    <xf numFmtId="1" fontId="64" fillId="0" borderId="47" xfId="1" applyNumberFormat="1" applyFont="1" applyBorder="1" applyAlignment="1" applyProtection="1">
      <alignment horizontal="center" vertical="center"/>
      <protection locked="0"/>
    </xf>
    <xf numFmtId="0" fontId="97" fillId="0" borderId="119" xfId="0" applyFont="1" applyBorder="1" applyProtection="1">
      <protection locked="0"/>
    </xf>
    <xf numFmtId="1" fontId="64" fillId="0" borderId="4" xfId="0" applyNumberFormat="1" applyFont="1" applyBorder="1" applyProtection="1">
      <protection locked="0"/>
    </xf>
    <xf numFmtId="43" fontId="64" fillId="42" borderId="3" xfId="1" applyFont="1" applyFill="1" applyBorder="1" applyAlignment="1" applyProtection="1">
      <alignment horizontal="center" vertical="center"/>
      <protection locked="0"/>
    </xf>
    <xf numFmtId="41" fontId="34" fillId="0" borderId="118" xfId="2" applyNumberFormat="1" applyFont="1" applyBorder="1" applyAlignment="1" applyProtection="1">
      <alignment vertical="center" wrapText="1"/>
      <protection locked="0"/>
    </xf>
    <xf numFmtId="0" fontId="97" fillId="0" borderId="37" xfId="0" applyFont="1" applyBorder="1" applyAlignment="1" applyProtection="1">
      <alignment horizontal="center" vertical="center"/>
      <protection locked="0"/>
    </xf>
    <xf numFmtId="0" fontId="64" fillId="0" borderId="37" xfId="0" applyFont="1" applyBorder="1" applyProtection="1">
      <protection locked="0"/>
    </xf>
    <xf numFmtId="41" fontId="34" fillId="0" borderId="119" xfId="2" applyNumberFormat="1" applyFont="1" applyBorder="1" applyAlignment="1" applyProtection="1">
      <alignment vertical="center" wrapText="1"/>
      <protection locked="0"/>
    </xf>
    <xf numFmtId="41" fontId="97" fillId="0" borderId="4" xfId="2" applyNumberFormat="1" applyFont="1" applyBorder="1" applyAlignment="1" applyProtection="1">
      <alignment vertical="center" wrapText="1"/>
      <protection locked="0"/>
    </xf>
    <xf numFmtId="0" fontId="97" fillId="0" borderId="6" xfId="0" applyFont="1" applyBorder="1" applyAlignment="1" applyProtection="1">
      <alignment horizontal="center" vertical="center"/>
      <protection locked="0"/>
    </xf>
    <xf numFmtId="1" fontId="64" fillId="0" borderId="4" xfId="0" applyNumberFormat="1" applyFont="1" applyBorder="1" applyAlignment="1" applyProtection="1">
      <alignment horizontal="center" vertical="center"/>
      <protection locked="0"/>
    </xf>
    <xf numFmtId="2" fontId="64" fillId="0" borderId="6" xfId="0" applyNumberFormat="1" applyFont="1" applyBorder="1" applyProtection="1">
      <protection locked="0"/>
    </xf>
    <xf numFmtId="0" fontId="64" fillId="0" borderId="6" xfId="0" applyFont="1" applyBorder="1" applyProtection="1">
      <protection locked="0"/>
    </xf>
    <xf numFmtId="1" fontId="64" fillId="42" borderId="3" xfId="1" applyNumberFormat="1" applyFont="1" applyFill="1" applyBorder="1" applyAlignment="1" applyProtection="1">
      <alignment horizontal="center" vertical="center"/>
      <protection locked="0"/>
    </xf>
    <xf numFmtId="2" fontId="64" fillId="42" borderId="3" xfId="1" applyNumberFormat="1" applyFont="1" applyFill="1" applyBorder="1" applyAlignment="1" applyProtection="1">
      <alignment horizontal="center" vertical="center"/>
      <protection locked="0"/>
    </xf>
    <xf numFmtId="41" fontId="93" fillId="0" borderId="36" xfId="2" applyNumberFormat="1" applyFont="1" applyBorder="1" applyAlignment="1" applyProtection="1">
      <alignment vertical="center" wrapText="1"/>
      <protection locked="0"/>
    </xf>
    <xf numFmtId="2" fontId="64" fillId="0" borderId="47" xfId="0" applyNumberFormat="1" applyFont="1" applyBorder="1" applyAlignment="1" applyProtection="1">
      <alignment horizontal="center" vertical="center"/>
      <protection locked="0"/>
    </xf>
    <xf numFmtId="2" fontId="64" fillId="0" borderId="4" xfId="0" applyNumberFormat="1" applyFont="1" applyBorder="1" applyAlignment="1" applyProtection="1">
      <alignment horizontal="center" vertical="center"/>
      <protection locked="0"/>
    </xf>
    <xf numFmtId="2" fontId="64" fillId="42" borderId="3" xfId="0" applyNumberFormat="1" applyFont="1" applyFill="1" applyBorder="1" applyAlignment="1" applyProtection="1">
      <alignment horizontal="center" vertical="center"/>
      <protection locked="0"/>
    </xf>
    <xf numFmtId="0" fontId="64" fillId="42" borderId="3" xfId="0" applyFont="1" applyFill="1" applyBorder="1" applyProtection="1">
      <protection locked="0"/>
    </xf>
    <xf numFmtId="1" fontId="64" fillId="0" borderId="4" xfId="1" applyNumberFormat="1" applyFont="1" applyBorder="1" applyAlignment="1" applyProtection="1">
      <alignment horizontal="center" vertical="center"/>
      <protection locked="0"/>
    </xf>
    <xf numFmtId="167" fontId="64" fillId="0" borderId="37" xfId="1" applyNumberFormat="1" applyFont="1" applyBorder="1" applyAlignment="1" applyProtection="1">
      <alignment vertical="center"/>
      <protection locked="0"/>
    </xf>
    <xf numFmtId="167" fontId="64" fillId="0" borderId="6" xfId="1" applyNumberFormat="1" applyFont="1" applyBorder="1" applyAlignment="1" applyProtection="1">
      <alignment vertical="center"/>
      <protection locked="0"/>
    </xf>
    <xf numFmtId="167" fontId="64" fillId="0" borderId="6" xfId="1" applyNumberFormat="1" applyFont="1" applyBorder="1" applyProtection="1">
      <protection locked="0"/>
    </xf>
    <xf numFmtId="168" fontId="64" fillId="42" borderId="3" xfId="0" applyNumberFormat="1" applyFont="1" applyFill="1" applyBorder="1" applyAlignment="1" applyProtection="1">
      <alignment horizontal="center" vertical="center"/>
      <protection locked="0"/>
    </xf>
    <xf numFmtId="1" fontId="64" fillId="41" borderId="3" xfId="1" applyNumberFormat="1" applyFont="1" applyFill="1" applyBorder="1" applyAlignment="1" applyProtection="1">
      <alignment horizontal="center" vertical="center"/>
      <protection locked="0"/>
    </xf>
    <xf numFmtId="168" fontId="64" fillId="41" borderId="3" xfId="0" applyNumberFormat="1" applyFont="1" applyFill="1" applyBorder="1" applyAlignment="1" applyProtection="1">
      <alignment horizontal="center" vertical="center"/>
      <protection locked="0"/>
    </xf>
    <xf numFmtId="2" fontId="64" fillId="41" borderId="3" xfId="0" applyNumberFormat="1" applyFont="1" applyFill="1" applyBorder="1" applyAlignment="1" applyProtection="1">
      <alignment horizontal="center" vertical="center"/>
      <protection locked="0"/>
    </xf>
    <xf numFmtId="0" fontId="11" fillId="45" borderId="3" xfId="2" applyFont="1" applyFill="1" applyBorder="1" applyAlignment="1">
      <alignment horizontal="center" vertical="center" wrapText="1"/>
    </xf>
    <xf numFmtId="164" fontId="55" fillId="45" borderId="36" xfId="30" applyNumberFormat="1" applyFont="1" applyFill="1" applyBorder="1" applyAlignment="1">
      <alignment horizontal="right" vertical="center" wrapText="1"/>
    </xf>
    <xf numFmtId="43" fontId="58" fillId="48" borderId="5" xfId="30" applyFont="1" applyFill="1" applyBorder="1" applyAlignment="1">
      <alignment horizontal="left" vertical="center" wrapText="1"/>
    </xf>
    <xf numFmtId="43" fontId="58" fillId="48" borderId="6" xfId="30" applyFont="1" applyFill="1" applyBorder="1" applyAlignment="1">
      <alignment horizontal="left" vertical="center" wrapText="1"/>
    </xf>
    <xf numFmtId="49" fontId="11" fillId="48" borderId="25" xfId="2" applyNumberFormat="1" applyFont="1" applyFill="1" applyBorder="1" applyAlignment="1">
      <alignment horizontal="center" vertical="center" wrapText="1"/>
    </xf>
    <xf numFmtId="49" fontId="11" fillId="48" borderId="26" xfId="2" applyNumberFormat="1" applyFont="1" applyFill="1" applyBorder="1" applyAlignment="1">
      <alignment horizontal="left" vertical="center" wrapText="1"/>
    </xf>
    <xf numFmtId="43" fontId="99" fillId="48" borderId="5" xfId="30" applyFont="1" applyFill="1" applyBorder="1" applyAlignment="1">
      <alignment horizontal="left" vertical="center" wrapText="1"/>
    </xf>
    <xf numFmtId="43" fontId="99" fillId="48" borderId="6" xfId="30" applyFont="1" applyFill="1" applyBorder="1" applyAlignment="1">
      <alignment horizontal="left" vertical="center" wrapText="1"/>
    </xf>
    <xf numFmtId="164" fontId="60" fillId="45" borderId="5" xfId="30" applyNumberFormat="1" applyFont="1" applyFill="1" applyBorder="1" applyAlignment="1">
      <alignment horizontal="right" wrapText="1"/>
    </xf>
    <xf numFmtId="164" fontId="60" fillId="45" borderId="6" xfId="30" applyNumberFormat="1" applyFont="1" applyFill="1" applyBorder="1" applyAlignment="1">
      <alignment horizontal="right" wrapText="1"/>
    </xf>
    <xf numFmtId="49" fontId="19" fillId="5" borderId="47" xfId="2" applyNumberFormat="1" applyFont="1" applyFill="1" applyBorder="1" applyAlignment="1">
      <alignment horizontal="center" vertical="center" wrapText="1"/>
    </xf>
    <xf numFmtId="49" fontId="19" fillId="5" borderId="4" xfId="2" applyNumberFormat="1" applyFont="1" applyFill="1" applyBorder="1" applyAlignment="1">
      <alignment horizontal="center" vertical="center" wrapText="1"/>
    </xf>
    <xf numFmtId="49" fontId="7" fillId="5" borderId="7" xfId="2" applyNumberFormat="1" applyFill="1" applyBorder="1" applyAlignment="1">
      <alignment horizontal="center" vertical="center" wrapText="1"/>
    </xf>
    <xf numFmtId="164" fontId="50" fillId="4" borderId="36" xfId="30" applyNumberFormat="1" applyFont="1" applyFill="1" applyBorder="1" applyAlignment="1">
      <alignment horizontal="right" vertical="center" wrapText="1"/>
    </xf>
    <xf numFmtId="164" fontId="50" fillId="4" borderId="37" xfId="30" applyNumberFormat="1" applyFont="1" applyFill="1" applyBorder="1" applyAlignment="1">
      <alignment horizontal="right" vertical="center" wrapText="1"/>
    </xf>
    <xf numFmtId="164" fontId="50" fillId="4" borderId="42" xfId="30" applyNumberFormat="1" applyFont="1" applyFill="1" applyBorder="1" applyAlignment="1">
      <alignment horizontal="right" wrapText="1"/>
    </xf>
    <xf numFmtId="164" fontId="50" fillId="4" borderId="43" xfId="30" applyNumberFormat="1" applyFont="1" applyFill="1" applyBorder="1" applyAlignment="1">
      <alignment horizontal="right" vertical="center" wrapText="1"/>
    </xf>
    <xf numFmtId="164" fontId="54" fillId="45" borderId="5" xfId="1" applyNumberFormat="1" applyFont="1" applyFill="1" applyBorder="1" applyAlignment="1">
      <alignment horizontal="right" wrapText="1"/>
    </xf>
    <xf numFmtId="164" fontId="54" fillId="45" borderId="6" xfId="1" applyNumberFormat="1" applyFont="1" applyFill="1" applyBorder="1" applyAlignment="1">
      <alignment horizontal="right" wrapText="1"/>
    </xf>
    <xf numFmtId="164" fontId="66" fillId="45" borderId="5" xfId="1" applyNumberFormat="1" applyFont="1" applyFill="1" applyBorder="1" applyAlignment="1">
      <alignment horizontal="left" wrapText="1"/>
    </xf>
    <xf numFmtId="164" fontId="66" fillId="45" borderId="6" xfId="1" applyNumberFormat="1" applyFont="1" applyFill="1" applyBorder="1" applyAlignment="1">
      <alignment horizontal="left" wrapText="1"/>
    </xf>
    <xf numFmtId="0" fontId="64" fillId="45" borderId="0" xfId="0" applyFont="1" applyFill="1"/>
    <xf numFmtId="0" fontId="64" fillId="48" borderId="0" xfId="0" applyFont="1" applyFill="1"/>
    <xf numFmtId="164" fontId="66" fillId="48" borderId="5" xfId="1" applyNumberFormat="1" applyFont="1" applyFill="1" applyBorder="1" applyAlignment="1">
      <alignment horizontal="left" wrapText="1"/>
    </xf>
    <xf numFmtId="164" fontId="66" fillId="48" borderId="6" xfId="1" applyNumberFormat="1" applyFont="1" applyFill="1" applyBorder="1" applyAlignment="1">
      <alignment horizontal="left" wrapText="1"/>
    </xf>
    <xf numFmtId="164" fontId="67" fillId="45" borderId="8" xfId="1" applyNumberFormat="1" applyFont="1" applyFill="1" applyBorder="1" applyAlignment="1">
      <alignment horizontal="right" wrapText="1"/>
    </xf>
    <xf numFmtId="164" fontId="67" fillId="45" borderId="33" xfId="1" applyNumberFormat="1" applyFont="1" applyFill="1" applyBorder="1" applyAlignment="1">
      <alignment horizontal="right" wrapText="1"/>
    </xf>
    <xf numFmtId="0" fontId="106" fillId="2" borderId="0" xfId="2" applyFont="1" applyFill="1" applyAlignment="1">
      <alignment horizontal="center"/>
    </xf>
    <xf numFmtId="164" fontId="69" fillId="45" borderId="5" xfId="1" applyNumberFormat="1" applyFont="1" applyFill="1" applyBorder="1" applyAlignment="1">
      <alignment horizontal="left" wrapText="1"/>
    </xf>
    <xf numFmtId="164" fontId="69" fillId="45" borderId="6" xfId="1" applyNumberFormat="1" applyFont="1" applyFill="1" applyBorder="1" applyAlignment="1">
      <alignment horizontal="left" wrapText="1"/>
    </xf>
    <xf numFmtId="164" fontId="69" fillId="45" borderId="5" xfId="1" applyNumberFormat="1" applyFont="1" applyFill="1" applyBorder="1" applyAlignment="1">
      <alignment horizontal="left" wrapText="1" indent="1"/>
    </xf>
    <xf numFmtId="164" fontId="69" fillId="45" borderId="6" xfId="1" applyNumberFormat="1" applyFont="1" applyFill="1" applyBorder="1" applyAlignment="1">
      <alignment horizontal="left" wrapText="1" indent="1"/>
    </xf>
    <xf numFmtId="49" fontId="57" fillId="45" borderId="7" xfId="0" applyNumberFormat="1" applyFont="1" applyFill="1" applyBorder="1" applyAlignment="1">
      <alignment horizontal="left" vertical="center" wrapText="1"/>
    </xf>
    <xf numFmtId="49" fontId="69" fillId="45" borderId="8" xfId="0" applyNumberFormat="1" applyFont="1" applyFill="1" applyBorder="1" applyAlignment="1">
      <alignment horizontal="left" vertical="center" wrapText="1"/>
    </xf>
    <xf numFmtId="164" fontId="69" fillId="45" borderId="8" xfId="1" applyNumberFormat="1" applyFont="1" applyFill="1" applyBorder="1" applyAlignment="1">
      <alignment horizontal="left" wrapText="1"/>
    </xf>
    <xf numFmtId="164" fontId="69" fillId="45" borderId="33" xfId="1" applyNumberFormat="1" applyFont="1" applyFill="1" applyBorder="1" applyAlignment="1">
      <alignment horizontal="left" wrapText="1"/>
    </xf>
    <xf numFmtId="41" fontId="13" fillId="45" borderId="8" xfId="2" applyNumberFormat="1" applyFont="1" applyFill="1" applyBorder="1" applyAlignment="1">
      <alignment horizontal="center" vertical="center"/>
    </xf>
    <xf numFmtId="41" fontId="13" fillId="45" borderId="8" xfId="30" applyNumberFormat="1" applyFont="1" applyFill="1" applyBorder="1" applyAlignment="1">
      <alignment horizontal="center" vertical="center"/>
    </xf>
    <xf numFmtId="41" fontId="13" fillId="45" borderId="33" xfId="30" applyNumberFormat="1" applyFont="1" applyFill="1" applyBorder="1" applyAlignment="1">
      <alignment horizontal="center" vertical="center"/>
    </xf>
    <xf numFmtId="0" fontId="83" fillId="2" borderId="0" xfId="2" applyFont="1" applyFill="1" applyAlignment="1">
      <alignment horizontal="right"/>
    </xf>
    <xf numFmtId="0" fontId="101" fillId="0" borderId="0" xfId="2" applyFont="1" applyAlignment="1">
      <alignment horizontal="right"/>
    </xf>
    <xf numFmtId="41" fontId="34" fillId="2" borderId="36" xfId="2" applyNumberFormat="1" applyFont="1" applyFill="1" applyBorder="1" applyAlignment="1">
      <alignment horizontal="center" vertical="center"/>
    </xf>
    <xf numFmtId="165" fontId="34" fillId="33" borderId="33" xfId="30" applyNumberFormat="1" applyFont="1" applyFill="1" applyBorder="1" applyAlignment="1">
      <alignment horizontal="center" vertical="center" wrapText="1"/>
    </xf>
    <xf numFmtId="49" fontId="7" fillId="5" borderId="8" xfId="2" applyNumberFormat="1" applyFill="1" applyBorder="1" applyAlignment="1">
      <alignment horizontal="left" vertical="center" wrapText="1"/>
    </xf>
    <xf numFmtId="164" fontId="50" fillId="0" borderId="8" xfId="30" applyNumberFormat="1" applyFont="1" applyFill="1" applyBorder="1" applyAlignment="1">
      <alignment horizontal="right" wrapText="1"/>
    </xf>
    <xf numFmtId="164" fontId="54" fillId="45" borderId="36" xfId="1" applyNumberFormat="1" applyFont="1" applyFill="1" applyBorder="1" applyAlignment="1">
      <alignment horizontal="right" wrapText="1"/>
    </xf>
    <xf numFmtId="164" fontId="54" fillId="45" borderId="37" xfId="1" applyNumberFormat="1" applyFont="1" applyFill="1" applyBorder="1" applyAlignment="1">
      <alignment horizontal="right" wrapText="1"/>
    </xf>
    <xf numFmtId="49" fontId="57" fillId="45" borderId="47" xfId="0" applyNumberFormat="1" applyFont="1" applyFill="1" applyBorder="1" applyAlignment="1">
      <alignment horizontal="left" vertical="center" wrapText="1"/>
    </xf>
    <xf numFmtId="49" fontId="57" fillId="45" borderId="36" xfId="0" applyNumberFormat="1" applyFont="1" applyFill="1" applyBorder="1" applyAlignment="1">
      <alignment horizontal="left" vertical="center" wrapText="1"/>
    </xf>
    <xf numFmtId="164" fontId="69" fillId="45" borderId="36" xfId="1" applyNumberFormat="1" applyFont="1" applyFill="1" applyBorder="1" applyAlignment="1">
      <alignment horizontal="left"/>
    </xf>
    <xf numFmtId="164" fontId="69" fillId="45" borderId="37" xfId="1" applyNumberFormat="1" applyFont="1" applyFill="1" applyBorder="1" applyAlignment="1">
      <alignment horizontal="left"/>
    </xf>
    <xf numFmtId="165" fontId="9" fillId="2" borderId="47" xfId="30" applyNumberFormat="1" applyFont="1" applyFill="1" applyBorder="1" applyAlignment="1">
      <alignment horizontal="center" vertical="center"/>
    </xf>
    <xf numFmtId="165" fontId="9" fillId="2" borderId="4" xfId="30" applyNumberFormat="1" applyFont="1" applyFill="1" applyBorder="1" applyAlignment="1">
      <alignment horizontal="center" vertical="center"/>
    </xf>
    <xf numFmtId="165" fontId="9" fillId="2" borderId="7" xfId="30" applyNumberFormat="1" applyFont="1" applyFill="1" applyBorder="1" applyAlignment="1">
      <alignment horizontal="center" vertical="center"/>
    </xf>
    <xf numFmtId="0" fontId="34" fillId="0" borderId="47" xfId="2" applyFont="1" applyBorder="1" applyAlignment="1">
      <alignment horizontal="center" vertical="center"/>
    </xf>
    <xf numFmtId="0" fontId="19" fillId="0" borderId="7" xfId="2" applyFont="1" applyBorder="1" applyAlignment="1" applyProtection="1">
      <alignment vertical="center"/>
      <protection locked="0"/>
    </xf>
    <xf numFmtId="165" fontId="19" fillId="0" borderId="8" xfId="30" applyNumberFormat="1" applyFont="1" applyBorder="1" applyAlignment="1" applyProtection="1">
      <alignment vertical="center"/>
      <protection locked="0"/>
    </xf>
    <xf numFmtId="165" fontId="103" fillId="37" borderId="8" xfId="30" applyNumberFormat="1" applyFont="1" applyFill="1" applyBorder="1" applyAlignment="1" applyProtection="1">
      <alignment horizontal="center" vertical="center"/>
      <protection locked="0"/>
    </xf>
    <xf numFmtId="165" fontId="19" fillId="0" borderId="8" xfId="30" applyNumberFormat="1" applyFont="1" applyBorder="1" applyAlignment="1" applyProtection="1">
      <alignment horizontal="center" vertical="center"/>
      <protection locked="0"/>
    </xf>
    <xf numFmtId="165" fontId="19" fillId="0" borderId="33" xfId="30" applyNumberFormat="1" applyFont="1" applyBorder="1" applyAlignment="1" applyProtection="1">
      <alignment horizontal="center" vertical="center"/>
      <protection locked="0"/>
    </xf>
    <xf numFmtId="0" fontId="11" fillId="41" borderId="41" xfId="2" applyFont="1" applyFill="1" applyBorder="1" applyAlignment="1" applyProtection="1">
      <alignment horizontal="center" vertical="center"/>
      <protection locked="0"/>
    </xf>
    <xf numFmtId="165" fontId="11" fillId="41" borderId="42" xfId="30" applyNumberFormat="1" applyFont="1" applyFill="1" applyBorder="1" applyAlignment="1" applyProtection="1">
      <alignment vertical="center"/>
      <protection locked="0"/>
    </xf>
    <xf numFmtId="165" fontId="103" fillId="41" borderId="42" xfId="30" applyNumberFormat="1" applyFont="1" applyFill="1" applyBorder="1" applyAlignment="1" applyProtection="1">
      <alignment horizontal="center" vertical="center"/>
      <protection locked="0"/>
    </xf>
    <xf numFmtId="165" fontId="11" fillId="41" borderId="43" xfId="30" applyNumberFormat="1" applyFont="1" applyFill="1" applyBorder="1" applyAlignment="1" applyProtection="1">
      <alignment vertical="center"/>
      <protection locked="0"/>
    </xf>
    <xf numFmtId="0" fontId="109" fillId="0" borderId="0" xfId="50" applyFont="1" applyAlignment="1">
      <alignment vertical="center"/>
    </xf>
    <xf numFmtId="0" fontId="89" fillId="45" borderId="42" xfId="50" applyFont="1" applyFill="1" applyBorder="1" applyAlignment="1">
      <alignment horizontal="center" vertical="center"/>
    </xf>
    <xf numFmtId="0" fontId="88" fillId="0" borderId="0" xfId="50" applyFont="1" applyAlignment="1">
      <alignment vertical="center"/>
    </xf>
    <xf numFmtId="0" fontId="109" fillId="0" borderId="4" xfId="50" applyFont="1" applyBorder="1" applyAlignment="1">
      <alignment horizontal="center" vertical="center"/>
    </xf>
    <xf numFmtId="0" fontId="109" fillId="0" borderId="5" xfId="50" applyFont="1" applyBorder="1" applyAlignment="1">
      <alignment vertical="center" wrapText="1"/>
    </xf>
    <xf numFmtId="0" fontId="89" fillId="0" borderId="6" xfId="50" quotePrefix="1" applyFont="1" applyBorder="1" applyAlignment="1">
      <alignment horizontal="center" vertical="center"/>
    </xf>
    <xf numFmtId="170" fontId="89" fillId="0" borderId="6" xfId="50" quotePrefix="1" applyNumberFormat="1" applyFont="1" applyBorder="1" applyAlignment="1">
      <alignment horizontal="center" vertical="center"/>
    </xf>
    <xf numFmtId="171" fontId="89" fillId="0" borderId="6" xfId="50" quotePrefix="1" applyNumberFormat="1" applyFont="1" applyBorder="1" applyAlignment="1">
      <alignment horizontal="center" vertical="center"/>
    </xf>
    <xf numFmtId="0" fontId="89" fillId="45" borderId="41" xfId="50" applyFont="1" applyFill="1" applyBorder="1" applyAlignment="1">
      <alignment horizontal="center" vertical="center"/>
    </xf>
    <xf numFmtId="0" fontId="89" fillId="45" borderId="43" xfId="50" applyFont="1" applyFill="1" applyBorder="1" applyAlignment="1">
      <alignment horizontal="center" vertical="center"/>
    </xf>
    <xf numFmtId="0" fontId="109" fillId="0" borderId="7" xfId="50" applyFont="1" applyBorder="1" applyAlignment="1">
      <alignment horizontal="center" vertical="center"/>
    </xf>
    <xf numFmtId="0" fontId="109" fillId="0" borderId="8" xfId="50" applyFont="1" applyBorder="1" applyAlignment="1">
      <alignment vertical="center" wrapText="1"/>
    </xf>
    <xf numFmtId="171" fontId="89" fillId="0" borderId="33" xfId="50" quotePrefix="1" applyNumberFormat="1" applyFont="1" applyBorder="1" applyAlignment="1">
      <alignment horizontal="center" vertical="center"/>
    </xf>
    <xf numFmtId="0" fontId="7" fillId="41" borderId="59" xfId="2" applyFill="1" applyBorder="1" applyAlignment="1">
      <alignment horizontal="center" vertical="center" wrapText="1"/>
    </xf>
    <xf numFmtId="0" fontId="11" fillId="41" borderId="59" xfId="2" applyFont="1" applyFill="1" applyBorder="1" applyAlignment="1">
      <alignment horizontal="center" vertical="center" wrapText="1"/>
    </xf>
    <xf numFmtId="0" fontId="11" fillId="41" borderId="56" xfId="2" applyFont="1" applyFill="1" applyBorder="1" applyAlignment="1">
      <alignment horizontal="center" vertical="center" wrapText="1"/>
    </xf>
    <xf numFmtId="165" fontId="11" fillId="0" borderId="36" xfId="30" applyNumberFormat="1" applyFont="1" applyBorder="1" applyAlignment="1" applyProtection="1">
      <alignment vertical="center"/>
      <protection locked="0"/>
    </xf>
    <xf numFmtId="0" fontId="19" fillId="0" borderId="47" xfId="2" applyFont="1" applyBorder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9" fillId="0" borderId="7" xfId="2" applyFont="1" applyBorder="1" applyAlignment="1" applyProtection="1">
      <alignment horizontal="center" vertical="center"/>
      <protection locked="0"/>
    </xf>
    <xf numFmtId="0" fontId="7" fillId="0" borderId="4" xfId="2" applyBorder="1" applyAlignment="1" applyProtection="1">
      <alignment vertical="center"/>
      <protection locked="0"/>
    </xf>
    <xf numFmtId="0" fontId="11" fillId="0" borderId="4" xfId="2" applyFont="1" applyBorder="1"/>
    <xf numFmtId="0" fontId="19" fillId="0" borderId="50" xfId="2" applyFont="1" applyBorder="1" applyAlignment="1" applyProtection="1">
      <alignment horizontal="center" vertical="center"/>
      <protection locked="0"/>
    </xf>
    <xf numFmtId="0" fontId="11" fillId="41" borderId="3" xfId="2" quotePrefix="1" applyFont="1" applyFill="1" applyBorder="1" applyAlignment="1">
      <alignment horizontal="center" vertical="center" wrapText="1"/>
    </xf>
    <xf numFmtId="0" fontId="19" fillId="0" borderId="25" xfId="2" applyFont="1" applyBorder="1" applyAlignment="1" applyProtection="1">
      <alignment horizontal="center" vertical="center"/>
      <protection locked="0"/>
    </xf>
    <xf numFmtId="0" fontId="77" fillId="2" borderId="0" xfId="2" applyFont="1" applyFill="1" applyAlignment="1">
      <alignment horizontal="left"/>
    </xf>
    <xf numFmtId="49" fontId="50" fillId="3" borderId="3" xfId="40" applyNumberFormat="1" applyFont="1" applyFill="1" applyBorder="1" applyAlignment="1">
      <alignment horizontal="left" vertical="center" wrapText="1"/>
    </xf>
    <xf numFmtId="49" fontId="111" fillId="3" borderId="3" xfId="40" applyNumberFormat="1" applyFont="1" applyFill="1" applyBorder="1" applyAlignment="1">
      <alignment horizontal="center" vertical="center" wrapText="1"/>
    </xf>
    <xf numFmtId="164" fontId="50" fillId="3" borderId="3" xfId="1" applyNumberFormat="1" applyFont="1" applyFill="1" applyBorder="1" applyAlignment="1">
      <alignment horizontal="right" vertical="center" wrapText="1"/>
    </xf>
    <xf numFmtId="49" fontId="111" fillId="3" borderId="0" xfId="40" applyNumberFormat="1" applyFont="1" applyFill="1" applyAlignment="1">
      <alignment horizontal="center" vertical="center" wrapText="1"/>
    </xf>
    <xf numFmtId="164" fontId="50" fillId="3" borderId="0" xfId="1" applyNumberFormat="1" applyFont="1" applyFill="1" applyBorder="1" applyAlignment="1">
      <alignment horizontal="right" vertical="center" wrapText="1"/>
    </xf>
    <xf numFmtId="0" fontId="50" fillId="3" borderId="0" xfId="40" applyFont="1" applyFill="1"/>
    <xf numFmtId="0" fontId="98" fillId="2" borderId="0" xfId="48" applyFont="1" applyFill="1" applyAlignment="1">
      <alignment horizontal="center" vertical="center" wrapText="1"/>
    </xf>
    <xf numFmtId="0" fontId="69" fillId="3" borderId="45" xfId="40" applyFont="1" applyFill="1" applyBorder="1" applyAlignment="1">
      <alignment horizontal="center" vertical="center"/>
    </xf>
    <xf numFmtId="164" fontId="50" fillId="3" borderId="3" xfId="1" applyNumberFormat="1" applyFont="1" applyFill="1" applyBorder="1" applyAlignment="1">
      <alignment horizontal="right" wrapText="1"/>
    </xf>
    <xf numFmtId="49" fontId="50" fillId="3" borderId="0" xfId="40" applyNumberFormat="1" applyFont="1" applyFill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11" fillId="3" borderId="0" xfId="0" applyFont="1" applyFill="1" applyAlignment="1">
      <alignment vertical="center"/>
    </xf>
    <xf numFmtId="0" fontId="111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111" fillId="0" borderId="0" xfId="0" applyFont="1"/>
    <xf numFmtId="0" fontId="111" fillId="3" borderId="0" xfId="0" applyFont="1" applyFill="1"/>
    <xf numFmtId="0" fontId="74" fillId="0" borderId="0" xfId="0" applyFont="1"/>
    <xf numFmtId="0" fontId="112" fillId="0" borderId="0" xfId="0" applyFont="1"/>
    <xf numFmtId="49" fontId="111" fillId="3" borderId="3" xfId="40" applyNumberFormat="1" applyFont="1" applyFill="1" applyBorder="1" applyAlignment="1">
      <alignment horizontal="left" vertical="center" wrapText="1"/>
    </xf>
    <xf numFmtId="164" fontId="111" fillId="3" borderId="3" xfId="1" applyNumberFormat="1" applyFont="1" applyFill="1" applyBorder="1" applyAlignment="1">
      <alignment horizontal="right" vertical="center" wrapText="1"/>
    </xf>
    <xf numFmtId="0" fontId="111" fillId="3" borderId="0" xfId="40" applyFont="1" applyFill="1"/>
    <xf numFmtId="49" fontId="57" fillId="45" borderId="4" xfId="0" applyNumberFormat="1" applyFont="1" applyFill="1" applyBorder="1" applyAlignment="1">
      <alignment horizontal="left" vertical="center" wrapText="1"/>
    </xf>
    <xf numFmtId="49" fontId="57" fillId="45" borderId="5" xfId="0" applyNumberFormat="1" applyFont="1" applyFill="1" applyBorder="1" applyAlignment="1">
      <alignment horizontal="left" vertical="center" wrapText="1"/>
    </xf>
    <xf numFmtId="0" fontId="7" fillId="3" borderId="0" xfId="53" applyFill="1" applyAlignment="1">
      <alignment vertical="center"/>
    </xf>
    <xf numFmtId="0" fontId="7" fillId="3" borderId="0" xfId="53" applyFill="1" applyAlignment="1">
      <alignment horizontal="left" vertical="center" wrapText="1"/>
    </xf>
    <xf numFmtId="0" fontId="51" fillId="3" borderId="0" xfId="53" applyFont="1" applyFill="1" applyAlignment="1">
      <alignment horizontal="center" vertical="center"/>
    </xf>
    <xf numFmtId="0" fontId="50" fillId="3" borderId="0" xfId="53" applyFont="1" applyFill="1" applyAlignment="1">
      <alignment vertical="center"/>
    </xf>
    <xf numFmtId="0" fontId="73" fillId="2" borderId="0" xfId="54" applyFont="1" applyFill="1" applyAlignment="1">
      <alignment horizontal="center" wrapText="1"/>
    </xf>
    <xf numFmtId="0" fontId="10" fillId="3" borderId="0" xfId="53" applyFont="1" applyFill="1" applyAlignment="1">
      <alignment horizontal="center" vertical="center"/>
    </xf>
    <xf numFmtId="0" fontId="50" fillId="3" borderId="0" xfId="53" applyFont="1" applyFill="1" applyAlignment="1">
      <alignment vertical="top"/>
    </xf>
    <xf numFmtId="0" fontId="64" fillId="3" borderId="0" xfId="55" applyFont="1" applyFill="1"/>
    <xf numFmtId="49" fontId="50" fillId="3" borderId="4" xfId="55" applyNumberFormat="1" applyFont="1" applyFill="1" applyBorder="1" applyAlignment="1">
      <alignment horizontal="left" vertical="center" wrapText="1"/>
    </xf>
    <xf numFmtId="49" fontId="50" fillId="3" borderId="5" xfId="55" applyNumberFormat="1" applyFont="1" applyFill="1" applyBorder="1" applyAlignment="1">
      <alignment horizontal="left" vertical="center" wrapText="1"/>
    </xf>
    <xf numFmtId="0" fontId="64" fillId="45" borderId="0" xfId="55" applyFont="1" applyFill="1"/>
    <xf numFmtId="49" fontId="7" fillId="3" borderId="5" xfId="55" applyNumberFormat="1" applyFont="1" applyFill="1" applyBorder="1" applyAlignment="1">
      <alignment horizontal="left" vertical="center" wrapText="1"/>
    </xf>
    <xf numFmtId="49" fontId="50" fillId="3" borderId="4" xfId="55" applyNumberFormat="1" applyFont="1" applyFill="1" applyBorder="1" applyAlignment="1">
      <alignment vertical="center" wrapText="1"/>
    </xf>
    <xf numFmtId="0" fontId="77" fillId="0" borderId="126" xfId="2" applyFont="1" applyBorder="1" applyAlignment="1">
      <alignment horizontal="right"/>
    </xf>
    <xf numFmtId="0" fontId="80" fillId="0" borderId="126" xfId="2" applyFont="1" applyBorder="1" applyAlignment="1">
      <alignment horizontal="right"/>
    </xf>
    <xf numFmtId="0" fontId="54" fillId="3" borderId="0" xfId="2" applyFont="1" applyFill="1" applyAlignment="1">
      <alignment horizontal="right" vertical="center"/>
    </xf>
    <xf numFmtId="0" fontId="7" fillId="31" borderId="66" xfId="2" applyFill="1" applyBorder="1" applyAlignment="1">
      <alignment horizontal="center" vertical="center" wrapText="1"/>
    </xf>
    <xf numFmtId="0" fontId="7" fillId="31" borderId="130" xfId="2" applyFill="1" applyBorder="1" applyAlignment="1">
      <alignment horizontal="center" vertical="center" wrapText="1"/>
    </xf>
    <xf numFmtId="0" fontId="8" fillId="2" borderId="0" xfId="2" applyFont="1" applyFill="1" applyAlignment="1">
      <alignment horizontal="right"/>
    </xf>
    <xf numFmtId="41" fontId="34" fillId="2" borderId="3" xfId="2" applyNumberFormat="1" applyFont="1" applyFill="1" applyBorder="1" applyAlignment="1">
      <alignment horizontal="center" vertical="center"/>
    </xf>
    <xf numFmtId="0" fontId="7" fillId="0" borderId="50" xfId="2" applyBorder="1" applyAlignment="1">
      <alignment horizontal="center"/>
    </xf>
    <xf numFmtId="41" fontId="34" fillId="0" borderId="52" xfId="2" applyNumberFormat="1" applyFont="1" applyBorder="1" applyAlignment="1">
      <alignment vertical="center" wrapText="1"/>
    </xf>
    <xf numFmtId="41" fontId="13" fillId="0" borderId="52" xfId="2" applyNumberFormat="1" applyFont="1" applyBorder="1" applyAlignment="1">
      <alignment horizontal="center" vertical="center"/>
    </xf>
    <xf numFmtId="41" fontId="13" fillId="0" borderId="119" xfId="2" applyNumberFormat="1" applyFont="1" applyBorder="1" applyAlignment="1">
      <alignment horizontal="center" vertical="center"/>
    </xf>
    <xf numFmtId="41" fontId="13" fillId="0" borderId="3" xfId="2" applyNumberFormat="1" applyFont="1" applyBorder="1" applyAlignment="1">
      <alignment horizontal="center" vertical="center"/>
    </xf>
    <xf numFmtId="41" fontId="34" fillId="0" borderId="118" xfId="2" applyNumberFormat="1" applyFont="1" applyBorder="1" applyAlignment="1">
      <alignment horizontal="center" vertical="center"/>
    </xf>
    <xf numFmtId="41" fontId="34" fillId="0" borderId="119" xfId="2" applyNumberFormat="1" applyFont="1" applyBorder="1" applyAlignment="1">
      <alignment horizontal="center" vertical="center"/>
    </xf>
    <xf numFmtId="41" fontId="34" fillId="0" borderId="131" xfId="2" applyNumberFormat="1" applyFont="1" applyBorder="1" applyAlignment="1">
      <alignment horizontal="center" vertical="center"/>
    </xf>
    <xf numFmtId="41" fontId="34" fillId="0" borderId="70" xfId="2" applyNumberFormat="1" applyFont="1" applyBorder="1" applyAlignment="1">
      <alignment horizontal="center" vertical="center"/>
    </xf>
    <xf numFmtId="41" fontId="34" fillId="0" borderId="51" xfId="2" applyNumberFormat="1" applyFont="1" applyBorder="1" applyAlignment="1">
      <alignment horizontal="center" vertical="center"/>
    </xf>
    <xf numFmtId="41" fontId="34" fillId="0" borderId="129" xfId="2" applyNumberFormat="1" applyFont="1" applyBorder="1" applyAlignment="1">
      <alignment horizontal="center" vertical="center"/>
    </xf>
    <xf numFmtId="0" fontId="7" fillId="0" borderId="57" xfId="2" applyBorder="1" applyAlignment="1">
      <alignment horizontal="center"/>
    </xf>
    <xf numFmtId="41" fontId="34" fillId="0" borderId="39" xfId="2" applyNumberFormat="1" applyFont="1" applyBorder="1" applyAlignment="1">
      <alignment vertical="center" wrapText="1"/>
    </xf>
    <xf numFmtId="41" fontId="13" fillId="0" borderId="120" xfId="2" applyNumberFormat="1" applyFont="1" applyBorder="1" applyAlignment="1">
      <alignment horizontal="center" vertical="center"/>
    </xf>
    <xf numFmtId="41" fontId="34" fillId="2" borderId="19" xfId="2" applyNumberFormat="1" applyFont="1" applyFill="1" applyBorder="1" applyAlignment="1">
      <alignment horizontal="center" vertical="center"/>
    </xf>
    <xf numFmtId="0" fontId="120" fillId="0" borderId="0" xfId="2" applyFont="1" applyAlignment="1">
      <alignment vertical="center"/>
    </xf>
    <xf numFmtId="0" fontId="40" fillId="2" borderId="0" xfId="2" applyFont="1" applyFill="1" applyAlignment="1">
      <alignment horizontal="center"/>
    </xf>
    <xf numFmtId="0" fontId="7" fillId="31" borderId="69" xfId="2" applyFill="1" applyBorder="1" applyAlignment="1">
      <alignment horizontal="center" vertical="center" wrapText="1"/>
    </xf>
    <xf numFmtId="172" fontId="12" fillId="0" borderId="0" xfId="2" applyNumberFormat="1" applyFont="1" applyAlignment="1">
      <alignment horizontal="center" vertical="center"/>
    </xf>
    <xf numFmtId="172" fontId="12" fillId="55" borderId="3" xfId="2" applyNumberFormat="1" applyFont="1" applyFill="1" applyBorder="1" applyAlignment="1">
      <alignment horizontal="center" vertical="center"/>
    </xf>
    <xf numFmtId="172" fontId="12" fillId="42" borderId="3" xfId="2" applyNumberFormat="1" applyFont="1" applyFill="1" applyBorder="1" applyAlignment="1">
      <alignment horizontal="center" vertical="center"/>
    </xf>
    <xf numFmtId="41" fontId="13" fillId="42" borderId="3" xfId="2" applyNumberFormat="1" applyFont="1" applyFill="1" applyBorder="1" applyAlignment="1">
      <alignment vertical="center"/>
    </xf>
    <xf numFmtId="0" fontId="121" fillId="42" borderId="59" xfId="2" applyFont="1" applyFill="1" applyBorder="1" applyAlignment="1">
      <alignment vertical="center"/>
    </xf>
    <xf numFmtId="0" fontId="121" fillId="42" borderId="60" xfId="2" applyFont="1" applyFill="1" applyBorder="1" applyAlignment="1">
      <alignment vertical="center"/>
    </xf>
    <xf numFmtId="0" fontId="121" fillId="42" borderId="56" xfId="2" applyFont="1" applyFill="1" applyBorder="1" applyAlignment="1">
      <alignment vertical="center"/>
    </xf>
    <xf numFmtId="41" fontId="13" fillId="0" borderId="39" xfId="2" applyNumberFormat="1" applyFont="1" applyBorder="1" applyAlignment="1">
      <alignment horizontal="center" vertical="center"/>
    </xf>
    <xf numFmtId="41" fontId="13" fillId="0" borderId="139" xfId="2" applyNumberFormat="1" applyFont="1" applyBorder="1" applyAlignment="1">
      <alignment horizontal="center" vertical="center"/>
    </xf>
    <xf numFmtId="41" fontId="13" fillId="0" borderId="56" xfId="2" applyNumberFormat="1" applyFont="1" applyBorder="1" applyAlignment="1">
      <alignment horizontal="center" vertical="center"/>
    </xf>
    <xf numFmtId="41" fontId="13" fillId="32" borderId="0" xfId="2" applyNumberFormat="1" applyFont="1" applyFill="1" applyAlignment="1">
      <alignment horizontal="left" vertical="center" wrapText="1"/>
    </xf>
    <xf numFmtId="0" fontId="11" fillId="31" borderId="69" xfId="2" applyFont="1" applyFill="1" applyBorder="1" applyAlignment="1">
      <alignment horizontal="center" vertical="center" textRotation="90" wrapText="1"/>
    </xf>
    <xf numFmtId="0" fontId="36" fillId="0" borderId="0" xfId="2" applyFont="1"/>
    <xf numFmtId="0" fontId="7" fillId="0" borderId="18" xfId="2" applyBorder="1"/>
    <xf numFmtId="0" fontId="12" fillId="0" borderId="0" xfId="2" applyFont="1" applyAlignment="1">
      <alignment horizontal="left" vertical="center"/>
    </xf>
    <xf numFmtId="172" fontId="12" fillId="0" borderId="18" xfId="2" applyNumberFormat="1" applyFont="1" applyBorder="1" applyAlignment="1">
      <alignment horizontal="center" vertical="center"/>
    </xf>
    <xf numFmtId="0" fontId="2" fillId="0" borderId="0" xfId="58"/>
    <xf numFmtId="0" fontId="126" fillId="0" borderId="19" xfId="58" applyFont="1" applyBorder="1" applyAlignment="1">
      <alignment horizontal="center" vertical="center" textRotation="90"/>
    </xf>
    <xf numFmtId="0" fontId="126" fillId="0" borderId="3" xfId="58" applyFont="1" applyBorder="1" applyAlignment="1">
      <alignment horizontal="center" vertical="center" wrapText="1"/>
    </xf>
    <xf numFmtId="0" fontId="122" fillId="35" borderId="3" xfId="58" applyFont="1" applyFill="1" applyBorder="1" applyAlignment="1">
      <alignment horizontal="center" vertical="center" wrapText="1"/>
    </xf>
    <xf numFmtId="0" fontId="122" fillId="38" borderId="3" xfId="58" applyFont="1" applyFill="1" applyBorder="1" applyAlignment="1">
      <alignment horizontal="center" vertical="center" wrapText="1"/>
    </xf>
    <xf numFmtId="0" fontId="122" fillId="56" borderId="3" xfId="58" applyFont="1" applyFill="1" applyBorder="1" applyAlignment="1">
      <alignment horizontal="center" vertical="center" wrapText="1"/>
    </xf>
    <xf numFmtId="0" fontId="122" fillId="57" borderId="3" xfId="58" applyFont="1" applyFill="1" applyBorder="1" applyAlignment="1">
      <alignment horizontal="center" vertical="center" wrapText="1"/>
    </xf>
    <xf numFmtId="0" fontId="126" fillId="53" borderId="19" xfId="58" applyFont="1" applyFill="1" applyBorder="1" applyAlignment="1">
      <alignment horizontal="center" vertical="center" textRotation="90"/>
    </xf>
    <xf numFmtId="0" fontId="49" fillId="3" borderId="3" xfId="58" applyFont="1" applyFill="1" applyBorder="1" applyAlignment="1">
      <alignment horizontal="center" vertical="center" wrapText="1"/>
    </xf>
    <xf numFmtId="0" fontId="49" fillId="3" borderId="60" xfId="58" applyFont="1" applyFill="1" applyBorder="1" applyAlignment="1">
      <alignment horizontal="center" vertical="center" wrapText="1"/>
    </xf>
    <xf numFmtId="0" fontId="49" fillId="3" borderId="0" xfId="58" applyFont="1" applyFill="1" applyAlignment="1">
      <alignment horizontal="center"/>
    </xf>
    <xf numFmtId="0" fontId="127" fillId="53" borderId="60" xfId="58" applyFont="1" applyFill="1" applyBorder="1" applyAlignment="1">
      <alignment vertical="center" textRotation="90"/>
    </xf>
    <xf numFmtId="0" fontId="34" fillId="0" borderId="45" xfId="2" applyFont="1" applyBorder="1" applyAlignment="1">
      <alignment vertical="center"/>
    </xf>
    <xf numFmtId="0" fontId="12" fillId="0" borderId="45" xfId="2" applyFont="1" applyBorder="1" applyAlignment="1">
      <alignment horizontal="left" vertical="center"/>
    </xf>
    <xf numFmtId="0" fontId="36" fillId="0" borderId="45" xfId="2" applyFont="1" applyBorder="1"/>
    <xf numFmtId="0" fontId="7" fillId="0" borderId="45" xfId="2" applyBorder="1"/>
    <xf numFmtId="0" fontId="87" fillId="0" borderId="0" xfId="0" applyFont="1" applyAlignment="1">
      <alignment vertical="center"/>
    </xf>
    <xf numFmtId="0" fontId="91" fillId="0" borderId="0" xfId="2" applyFont="1"/>
    <xf numFmtId="0" fontId="91" fillId="0" borderId="0" xfId="2" applyFont="1" applyAlignment="1">
      <alignment horizontal="center"/>
    </xf>
    <xf numFmtId="0" fontId="11" fillId="0" borderId="42" xfId="2" applyFont="1" applyBorder="1" applyAlignment="1">
      <alignment horizontal="center" vertical="center" wrapText="1"/>
    </xf>
    <xf numFmtId="0" fontId="11" fillId="0" borderId="44" xfId="2" applyFont="1" applyBorder="1" applyAlignment="1">
      <alignment horizontal="center" vertical="center" wrapText="1"/>
    </xf>
    <xf numFmtId="49" fontId="7" fillId="5" borderId="4" xfId="2" applyNumberFormat="1" applyFill="1" applyBorder="1" applyAlignment="1">
      <alignment horizontal="center" vertical="center" wrapText="1"/>
    </xf>
    <xf numFmtId="0" fontId="69" fillId="3" borderId="0" xfId="40" applyFont="1" applyFill="1" applyAlignment="1">
      <alignment horizontal="center" vertical="center"/>
    </xf>
    <xf numFmtId="0" fontId="64" fillId="3" borderId="20" xfId="40" applyFont="1" applyFill="1" applyBorder="1"/>
    <xf numFmtId="0" fontId="11" fillId="41" borderId="0" xfId="2" applyFont="1" applyFill="1" applyAlignment="1">
      <alignment vertical="center"/>
    </xf>
    <xf numFmtId="0" fontId="11" fillId="41" borderId="0" xfId="2" applyFont="1" applyFill="1" applyAlignment="1">
      <alignment vertical="center" wrapText="1"/>
    </xf>
    <xf numFmtId="0" fontId="11" fillId="41" borderId="3" xfId="2" applyFont="1" applyFill="1" applyBorder="1" applyAlignment="1">
      <alignment vertical="center" wrapText="1"/>
    </xf>
    <xf numFmtId="0" fontId="7" fillId="41" borderId="3" xfId="2" applyFill="1" applyBorder="1" applyAlignment="1">
      <alignment vertical="center" wrapText="1"/>
    </xf>
    <xf numFmtId="0" fontId="77" fillId="2" borderId="0" xfId="2" applyFont="1" applyFill="1"/>
    <xf numFmtId="0" fontId="95" fillId="2" borderId="3" xfId="48" applyFont="1" applyFill="1" applyBorder="1" applyAlignment="1">
      <alignment horizontal="left" vertical="center" wrapText="1"/>
    </xf>
    <xf numFmtId="0" fontId="98" fillId="2" borderId="3" xfId="48" applyFont="1" applyFill="1" applyBorder="1" applyAlignment="1">
      <alignment horizontal="center" vertical="center" wrapText="1"/>
    </xf>
    <xf numFmtId="0" fontId="95" fillId="34" borderId="3" xfId="48" applyFont="1" applyFill="1" applyBorder="1" applyAlignment="1">
      <alignment horizontal="left" vertical="center" wrapText="1"/>
    </xf>
    <xf numFmtId="43" fontId="102" fillId="34" borderId="3" xfId="1" applyFont="1" applyFill="1" applyBorder="1" applyAlignment="1">
      <alignment horizontal="center" vertical="center" wrapText="1"/>
    </xf>
    <xf numFmtId="0" fontId="98" fillId="34" borderId="3" xfId="48" applyFont="1" applyFill="1" applyBorder="1" applyAlignment="1">
      <alignment horizontal="center" vertical="center" wrapText="1"/>
    </xf>
    <xf numFmtId="0" fontId="103" fillId="2" borderId="0" xfId="48" applyFont="1" applyFill="1" applyAlignment="1">
      <alignment horizontal="left" vertical="center"/>
    </xf>
    <xf numFmtId="9" fontId="44" fillId="31" borderId="39" xfId="2" applyNumberFormat="1" applyFont="1" applyFill="1" applyBorder="1" applyAlignment="1">
      <alignment horizontal="center"/>
    </xf>
    <xf numFmtId="9" fontId="37" fillId="31" borderId="76" xfId="2" applyNumberFormat="1" applyFont="1" applyFill="1" applyBorder="1" applyAlignment="1">
      <alignment horizontal="center" wrapText="1"/>
    </xf>
    <xf numFmtId="0" fontId="38" fillId="31" borderId="3" xfId="2" applyFont="1" applyFill="1" applyBorder="1" applyAlignment="1">
      <alignment horizontal="center" vertical="center" wrapText="1"/>
    </xf>
    <xf numFmtId="0" fontId="41" fillId="2" borderId="18" xfId="2" applyFont="1" applyFill="1" applyBorder="1" applyAlignment="1">
      <alignment horizontal="right"/>
    </xf>
    <xf numFmtId="0" fontId="69" fillId="3" borderId="0" xfId="40" applyFont="1" applyFill="1" applyAlignment="1">
      <alignment vertical="center"/>
    </xf>
    <xf numFmtId="0" fontId="69" fillId="3" borderId="110" xfId="40" applyFont="1" applyFill="1" applyBorder="1" applyAlignment="1">
      <alignment vertical="center"/>
    </xf>
    <xf numFmtId="0" fontId="34" fillId="0" borderId="18" xfId="2" applyFont="1" applyBorder="1" applyAlignment="1">
      <alignment vertical="center"/>
    </xf>
    <xf numFmtId="0" fontId="7" fillId="0" borderId="119" xfId="2" applyBorder="1" applyAlignment="1">
      <alignment vertical="center"/>
    </xf>
    <xf numFmtId="0" fontId="7" fillId="0" borderId="131" xfId="2" applyBorder="1" applyAlignment="1">
      <alignment vertical="center"/>
    </xf>
    <xf numFmtId="0" fontId="7" fillId="0" borderId="139" xfId="2" applyBorder="1" applyAlignment="1">
      <alignment vertical="center"/>
    </xf>
    <xf numFmtId="0" fontId="11" fillId="0" borderId="142" xfId="2" applyFont="1" applyBorder="1" applyAlignment="1">
      <alignment vertical="center"/>
    </xf>
    <xf numFmtId="0" fontId="38" fillId="31" borderId="1" xfId="2" applyFont="1" applyFill="1" applyBorder="1" applyAlignment="1">
      <alignment horizontal="center" wrapText="1"/>
    </xf>
    <xf numFmtId="0" fontId="38" fillId="31" borderId="2" xfId="2" applyFont="1" applyFill="1" applyBorder="1" applyAlignment="1">
      <alignment horizontal="center" wrapText="1"/>
    </xf>
    <xf numFmtId="0" fontId="38" fillId="31" borderId="141" xfId="2" applyFont="1" applyFill="1" applyBorder="1" applyAlignment="1">
      <alignment horizontal="center" wrapText="1"/>
    </xf>
    <xf numFmtId="0" fontId="43" fillId="31" borderId="3" xfId="2" applyFont="1" applyFill="1" applyBorder="1" applyAlignment="1">
      <alignment horizontal="center" wrapText="1"/>
    </xf>
    <xf numFmtId="0" fontId="38" fillId="31" borderId="3" xfId="2" applyFont="1" applyFill="1" applyBorder="1" applyAlignment="1">
      <alignment horizontal="center" wrapText="1"/>
    </xf>
    <xf numFmtId="0" fontId="12" fillId="2" borderId="0" xfId="2" applyFont="1" applyFill="1"/>
    <xf numFmtId="0" fontId="11" fillId="3" borderId="44" xfId="2" applyFont="1" applyFill="1" applyBorder="1" applyAlignment="1">
      <alignment horizontal="center" vertical="center" wrapText="1"/>
    </xf>
    <xf numFmtId="0" fontId="11" fillId="3" borderId="42" xfId="2" applyFont="1" applyFill="1" applyBorder="1" applyAlignment="1">
      <alignment vertical="center"/>
    </xf>
    <xf numFmtId="49" fontId="7" fillId="5" borderId="50" xfId="2" applyNumberFormat="1" applyFill="1" applyBorder="1" applyAlignment="1">
      <alignment horizontal="center" vertical="center" wrapText="1"/>
    </xf>
    <xf numFmtId="164" fontId="50" fillId="0" borderId="52" xfId="30" applyNumberFormat="1" applyFont="1" applyBorder="1" applyAlignment="1">
      <alignment horizontal="right" vertical="center" wrapText="1"/>
    </xf>
    <xf numFmtId="164" fontId="50" fillId="0" borderId="53" xfId="30" applyNumberFormat="1" applyFont="1" applyBorder="1" applyAlignment="1">
      <alignment horizontal="right" vertical="center" wrapText="1"/>
    </xf>
    <xf numFmtId="49" fontId="7" fillId="5" borderId="38" xfId="2" applyNumberFormat="1" applyFill="1" applyBorder="1" applyAlignment="1">
      <alignment horizontal="left" vertical="center" wrapText="1"/>
    </xf>
    <xf numFmtId="49" fontId="7" fillId="5" borderId="5" xfId="2" applyNumberFormat="1" applyFill="1" applyBorder="1" applyAlignment="1">
      <alignment horizontal="left" vertical="center" wrapText="1"/>
    </xf>
    <xf numFmtId="49" fontId="7" fillId="5" borderId="52" xfId="2" applyNumberFormat="1" applyFill="1" applyBorder="1" applyAlignment="1">
      <alignment horizontal="left" vertical="center" wrapText="1"/>
    </xf>
    <xf numFmtId="164" fontId="50" fillId="0" borderId="52" xfId="30" applyNumberFormat="1" applyFont="1" applyFill="1" applyBorder="1" applyAlignment="1">
      <alignment horizontal="right" wrapText="1"/>
    </xf>
    <xf numFmtId="0" fontId="13" fillId="29" borderId="3" xfId="2" applyFont="1" applyFill="1" applyBorder="1" applyAlignment="1">
      <alignment horizontal="center" vertical="center"/>
    </xf>
    <xf numFmtId="171" fontId="89" fillId="0" borderId="6" xfId="50" quotePrefix="1" applyNumberFormat="1" applyFont="1" applyBorder="1" applyAlignment="1">
      <alignment horizontal="center" vertical="center" wrapText="1"/>
    </xf>
    <xf numFmtId="0" fontId="128" fillId="2" borderId="0" xfId="2" applyFont="1" applyFill="1" applyAlignment="1">
      <alignment vertical="center"/>
    </xf>
    <xf numFmtId="0" fontId="136" fillId="0" borderId="126" xfId="2" applyFont="1" applyBorder="1" applyAlignment="1">
      <alignment horizontal="right"/>
    </xf>
    <xf numFmtId="0" fontId="9" fillId="0" borderId="0" xfId="0" applyFont="1"/>
    <xf numFmtId="0" fontId="128" fillId="0" borderId="0" xfId="2" applyFont="1" applyAlignment="1">
      <alignment vertical="center"/>
    </xf>
    <xf numFmtId="0" fontId="137" fillId="2" borderId="0" xfId="2" applyFont="1" applyFill="1" applyAlignment="1">
      <alignment horizontal="centerContinuous" vertical="center"/>
    </xf>
    <xf numFmtId="0" fontId="128" fillId="2" borderId="0" xfId="2" applyFont="1" applyFill="1" applyAlignment="1">
      <alignment horizontal="centerContinuous" vertical="center"/>
    </xf>
    <xf numFmtId="0" fontId="138" fillId="2" borderId="0" xfId="2" applyFont="1" applyFill="1" applyAlignment="1">
      <alignment horizontal="left" vertical="center"/>
    </xf>
    <xf numFmtId="0" fontId="129" fillId="0" borderId="0" xfId="2" applyFont="1" applyAlignment="1">
      <alignment vertical="center"/>
    </xf>
    <xf numFmtId="0" fontId="140" fillId="0" borderId="0" xfId="0" applyFont="1"/>
    <xf numFmtId="0" fontId="129" fillId="54" borderId="4" xfId="2" applyFont="1" applyFill="1" applyBorder="1" applyAlignment="1">
      <alignment horizontal="center" vertical="center"/>
    </xf>
    <xf numFmtId="165" fontId="129" fillId="54" borderId="5" xfId="30" applyNumberFormat="1" applyFont="1" applyFill="1" applyBorder="1" applyAlignment="1">
      <alignment horizontal="left" vertical="center"/>
    </xf>
    <xf numFmtId="165" fontId="129" fillId="54" borderId="6" xfId="30" applyNumberFormat="1" applyFont="1" applyFill="1" applyBorder="1" applyAlignment="1">
      <alignment horizontal="left" vertical="center"/>
    </xf>
    <xf numFmtId="0" fontId="128" fillId="0" borderId="0" xfId="2" applyFont="1" applyAlignment="1">
      <alignment horizontal="left" vertical="center"/>
    </xf>
    <xf numFmtId="0" fontId="129" fillId="54" borderId="57" xfId="2" applyFont="1" applyFill="1" applyBorder="1" applyAlignment="1">
      <alignment horizontal="center" vertical="center"/>
    </xf>
    <xf numFmtId="165" fontId="129" fillId="54" borderId="39" xfId="30" applyNumberFormat="1" applyFont="1" applyFill="1" applyBorder="1" applyAlignment="1">
      <alignment horizontal="left" vertical="center"/>
    </xf>
    <xf numFmtId="165" fontId="129" fillId="54" borderId="139" xfId="30" applyNumberFormat="1" applyFont="1" applyFill="1" applyBorder="1" applyAlignment="1">
      <alignment horizontal="left" vertical="center"/>
    </xf>
    <xf numFmtId="0" fontId="140" fillId="0" borderId="0" xfId="0" applyFont="1" applyAlignment="1">
      <alignment horizontal="left" indent="1"/>
    </xf>
    <xf numFmtId="0" fontId="140" fillId="0" borderId="0" xfId="0" applyFont="1" applyAlignment="1">
      <alignment horizontal="left" indent="3"/>
    </xf>
    <xf numFmtId="0" fontId="143" fillId="2" borderId="0" xfId="2" applyFont="1" applyFill="1" applyAlignment="1">
      <alignment horizontal="center" vertical="center"/>
    </xf>
    <xf numFmtId="0" fontId="144" fillId="2" borderId="0" xfId="2" applyFont="1" applyFill="1" applyAlignment="1">
      <alignment horizontal="left" vertical="center" indent="3"/>
    </xf>
    <xf numFmtId="0" fontId="143" fillId="2" borderId="0" xfId="2" applyFont="1" applyFill="1" applyAlignment="1">
      <alignment vertical="center"/>
    </xf>
    <xf numFmtId="0" fontId="144" fillId="0" borderId="4" xfId="2" applyFont="1" applyBorder="1" applyAlignment="1">
      <alignment horizontal="left" vertical="center"/>
    </xf>
    <xf numFmtId="0" fontId="143" fillId="0" borderId="5" xfId="2" applyFont="1" applyBorder="1" applyAlignment="1">
      <alignment horizontal="center" vertical="center"/>
    </xf>
    <xf numFmtId="0" fontId="143" fillId="0" borderId="6" xfId="2" applyFont="1" applyBorder="1" applyAlignment="1">
      <alignment horizontal="center" vertical="center"/>
    </xf>
    <xf numFmtId="0" fontId="143" fillId="0" borderId="4" xfId="2" applyFont="1" applyBorder="1" applyAlignment="1">
      <alignment horizontal="left" vertical="center" wrapText="1"/>
    </xf>
    <xf numFmtId="165" fontId="143" fillId="0" borderId="5" xfId="30" applyNumberFormat="1" applyFont="1" applyFill="1" applyBorder="1" applyAlignment="1">
      <alignment horizontal="center" vertical="center"/>
    </xf>
    <xf numFmtId="165" fontId="143" fillId="0" borderId="6" xfId="30" applyNumberFormat="1" applyFont="1" applyFill="1" applyBorder="1" applyAlignment="1">
      <alignment horizontal="center" vertical="center"/>
    </xf>
    <xf numFmtId="0" fontId="144" fillId="2" borderId="4" xfId="2" applyFont="1" applyFill="1" applyBorder="1" applyAlignment="1">
      <alignment vertical="center"/>
    </xf>
    <xf numFmtId="165" fontId="143" fillId="0" borderId="5" xfId="30" applyNumberFormat="1" applyFont="1" applyFill="1" applyBorder="1" applyAlignment="1">
      <alignment horizontal="left" vertical="center"/>
    </xf>
    <xf numFmtId="165" fontId="143" fillId="0" borderId="6" xfId="30" applyNumberFormat="1" applyFont="1" applyFill="1" applyBorder="1" applyAlignment="1">
      <alignment horizontal="left" vertical="center"/>
    </xf>
    <xf numFmtId="0" fontId="50" fillId="0" borderId="0" xfId="0" applyFont="1"/>
    <xf numFmtId="0" fontId="50" fillId="3" borderId="60" xfId="58" applyFont="1" applyFill="1" applyBorder="1" applyAlignment="1">
      <alignment horizontal="center" vertical="center" wrapText="1"/>
    </xf>
    <xf numFmtId="0" fontId="50" fillId="0" borderId="0" xfId="2" applyFont="1" applyAlignment="1">
      <alignment wrapText="1"/>
    </xf>
    <xf numFmtId="0" fontId="111" fillId="0" borderId="42" xfId="2" applyFont="1" applyBorder="1" applyAlignment="1">
      <alignment vertical="center"/>
    </xf>
    <xf numFmtId="0" fontId="111" fillId="0" borderId="42" xfId="2" applyFont="1" applyBorder="1" applyAlignment="1">
      <alignment horizontal="center" vertical="center" wrapText="1"/>
    </xf>
    <xf numFmtId="0" fontId="50" fillId="2" borderId="0" xfId="2" applyFont="1" applyFill="1" applyAlignment="1">
      <alignment vertical="center"/>
    </xf>
    <xf numFmtId="0" fontId="111" fillId="0" borderId="0" xfId="2" applyFont="1" applyAlignment="1">
      <alignment horizontal="center" vertical="center"/>
    </xf>
    <xf numFmtId="0" fontId="50" fillId="0" borderId="0" xfId="2" applyFont="1"/>
    <xf numFmtId="41" fontId="50" fillId="0" borderId="5" xfId="2" applyNumberFormat="1" applyFont="1" applyBorder="1" applyAlignment="1">
      <alignment horizontal="center" vertical="center"/>
    </xf>
    <xf numFmtId="41" fontId="111" fillId="0" borderId="48" xfId="2" applyNumberFormat="1" applyFont="1" applyBorder="1" applyAlignment="1">
      <alignment vertical="center" wrapText="1"/>
    </xf>
    <xf numFmtId="0" fontId="50" fillId="0" borderId="0" xfId="2" applyFont="1" applyAlignment="1">
      <alignment vertical="center"/>
    </xf>
    <xf numFmtId="41" fontId="50" fillId="2" borderId="4" xfId="2" applyNumberFormat="1" applyFont="1" applyFill="1" applyBorder="1" applyAlignment="1">
      <alignment horizontal="center" vertical="center"/>
    </xf>
    <xf numFmtId="0" fontId="50" fillId="0" borderId="0" xfId="50" applyFont="1" applyAlignment="1">
      <alignment vertical="center"/>
    </xf>
    <xf numFmtId="0" fontId="11" fillId="4" borderId="3" xfId="2" applyFont="1" applyFill="1" applyBorder="1" applyAlignment="1">
      <alignment horizontal="center" vertical="center" wrapText="1"/>
    </xf>
    <xf numFmtId="0" fontId="7" fillId="0" borderId="47" xfId="2" applyBorder="1" applyAlignment="1" applyProtection="1">
      <alignment horizontal="center"/>
      <protection locked="0"/>
    </xf>
    <xf numFmtId="0" fontId="7" fillId="0" borderId="4" xfId="2" applyBorder="1" applyAlignment="1" applyProtection="1">
      <alignment horizontal="center"/>
      <protection locked="0"/>
    </xf>
    <xf numFmtId="0" fontId="7" fillId="2" borderId="0" xfId="2" applyFill="1" applyAlignment="1">
      <alignment vertical="center"/>
    </xf>
    <xf numFmtId="0" fontId="13" fillId="31" borderId="3" xfId="2" applyFont="1" applyFill="1" applyBorder="1" applyAlignment="1">
      <alignment horizontal="center" vertical="center"/>
    </xf>
    <xf numFmtId="0" fontId="13" fillId="31" borderId="3" xfId="2" applyFont="1" applyFill="1" applyBorder="1" applyAlignment="1">
      <alignment horizontal="center" vertical="center" wrapText="1"/>
    </xf>
    <xf numFmtId="0" fontId="34" fillId="0" borderId="4" xfId="50" applyFont="1" applyBorder="1" applyAlignment="1">
      <alignment horizontal="center" vertical="center"/>
    </xf>
    <xf numFmtId="0" fontId="34" fillId="0" borderId="5" xfId="50" applyFont="1" applyBorder="1" applyAlignment="1">
      <alignment vertical="center"/>
    </xf>
    <xf numFmtId="0" fontId="13" fillId="0" borderId="6" xfId="50" quotePrefix="1" applyFont="1" applyBorder="1" applyAlignment="1">
      <alignment horizontal="center" vertical="center"/>
    </xf>
    <xf numFmtId="0" fontId="146" fillId="42" borderId="5" xfId="50" applyFont="1" applyFill="1" applyBorder="1" applyAlignment="1">
      <alignment vertical="center"/>
    </xf>
    <xf numFmtId="172" fontId="69" fillId="45" borderId="3" xfId="1" applyNumberFormat="1" applyFont="1" applyFill="1" applyBorder="1" applyAlignment="1" applyProtection="1">
      <alignment horizontal="center" vertical="center"/>
      <protection hidden="1"/>
    </xf>
    <xf numFmtId="172" fontId="64" fillId="45" borderId="3" xfId="1" applyNumberFormat="1" applyFont="1" applyFill="1" applyBorder="1" applyAlignment="1" applyProtection="1">
      <alignment horizontal="center" vertical="center"/>
      <protection hidden="1"/>
    </xf>
    <xf numFmtId="0" fontId="64" fillId="42" borderId="3" xfId="0" applyFont="1" applyFill="1" applyBorder="1" applyAlignment="1">
      <alignment horizontal="left" indent="3"/>
    </xf>
    <xf numFmtId="173" fontId="64" fillId="42" borderId="3" xfId="1" applyNumberFormat="1" applyFont="1" applyFill="1" applyBorder="1" applyAlignment="1" applyProtection="1">
      <alignment horizontal="center" vertical="center"/>
      <protection hidden="1"/>
    </xf>
    <xf numFmtId="172" fontId="64" fillId="36" borderId="3" xfId="0" applyNumberFormat="1" applyFont="1" applyFill="1" applyBorder="1" applyAlignment="1" applyProtection="1">
      <alignment horizontal="center" vertical="center"/>
      <protection locked="0"/>
    </xf>
    <xf numFmtId="172" fontId="64" fillId="36" borderId="3" xfId="0" applyNumberFormat="1" applyFont="1" applyFill="1" applyBorder="1" applyAlignment="1" applyProtection="1">
      <alignment horizontal="center" vertical="center"/>
      <protection hidden="1"/>
    </xf>
    <xf numFmtId="172" fontId="64" fillId="37" borderId="3" xfId="0" applyNumberFormat="1" applyFont="1" applyFill="1" applyBorder="1" applyAlignment="1" applyProtection="1">
      <alignment horizontal="center" vertical="center"/>
      <protection locked="0"/>
    </xf>
    <xf numFmtId="172" fontId="64" fillId="37" borderId="3" xfId="0" applyNumberFormat="1" applyFont="1" applyFill="1" applyBorder="1" applyAlignment="1" applyProtection="1">
      <alignment horizontal="center" vertical="center"/>
      <protection hidden="1"/>
    </xf>
    <xf numFmtId="0" fontId="82" fillId="0" borderId="126" xfId="2" applyFont="1" applyBorder="1" applyAlignment="1">
      <alignment horizontal="right"/>
    </xf>
    <xf numFmtId="0" fontId="147" fillId="0" borderId="0" xfId="0" applyFont="1" applyAlignment="1">
      <alignment horizontal="center"/>
    </xf>
    <xf numFmtId="0" fontId="82" fillId="2" borderId="18" xfId="2" applyFont="1" applyFill="1" applyBorder="1"/>
    <xf numFmtId="0" fontId="64" fillId="0" borderId="18" xfId="0" applyFont="1" applyBorder="1"/>
    <xf numFmtId="0" fontId="69" fillId="41" borderId="3" xfId="0" applyFont="1" applyFill="1" applyBorder="1" applyAlignment="1">
      <alignment horizontal="center" vertical="center"/>
    </xf>
    <xf numFmtId="0" fontId="69" fillId="41" borderId="3" xfId="0" applyFont="1" applyFill="1" applyBorder="1" applyAlignment="1">
      <alignment horizontal="center" vertical="center" wrapText="1"/>
    </xf>
    <xf numFmtId="0" fontId="69" fillId="51" borderId="3" xfId="0" applyFont="1" applyFill="1" applyBorder="1" applyAlignment="1">
      <alignment horizontal="center" vertical="center" wrapText="1"/>
    </xf>
    <xf numFmtId="0" fontId="64" fillId="42" borderId="3" xfId="0" applyFont="1" applyFill="1" applyBorder="1"/>
    <xf numFmtId="173" fontId="69" fillId="42" borderId="3" xfId="1" applyNumberFormat="1" applyFont="1" applyFill="1" applyBorder="1" applyAlignment="1" applyProtection="1">
      <alignment horizontal="center" vertical="center"/>
      <protection hidden="1"/>
    </xf>
    <xf numFmtId="0" fontId="64" fillId="43" borderId="27" xfId="0" applyFont="1" applyFill="1" applyBorder="1"/>
    <xf numFmtId="37" fontId="64" fillId="43" borderId="3" xfId="1" applyNumberFormat="1" applyFont="1" applyFill="1" applyBorder="1" applyAlignment="1" applyProtection="1">
      <alignment horizontal="center" vertical="center"/>
      <protection hidden="1"/>
    </xf>
    <xf numFmtId="0" fontId="64" fillId="51" borderId="3" xfId="0" applyFont="1" applyFill="1" applyBorder="1"/>
    <xf numFmtId="0" fontId="64" fillId="0" borderId="20" xfId="0" applyFont="1" applyBorder="1"/>
    <xf numFmtId="164" fontId="64" fillId="0" borderId="20" xfId="1" applyNumberFormat="1" applyFont="1" applyFill="1" applyBorder="1" applyProtection="1">
      <protection hidden="1"/>
    </xf>
    <xf numFmtId="0" fontId="64" fillId="43" borderId="29" xfId="0" applyFont="1" applyFill="1" applyBorder="1"/>
    <xf numFmtId="164" fontId="64" fillId="43" borderId="3" xfId="1" applyNumberFormat="1" applyFont="1" applyFill="1" applyBorder="1" applyAlignment="1" applyProtection="1">
      <alignment horizontal="center" vertical="center"/>
      <protection hidden="1"/>
    </xf>
    <xf numFmtId="167" fontId="64" fillId="0" borderId="20" xfId="1" applyNumberFormat="1" applyFont="1" applyFill="1" applyBorder="1" applyProtection="1">
      <protection hidden="1"/>
    </xf>
    <xf numFmtId="0" fontId="64" fillId="43" borderId="30" xfId="0" applyFont="1" applyFill="1" applyBorder="1"/>
    <xf numFmtId="0" fontId="64" fillId="44" borderId="3" xfId="0" applyFont="1" applyFill="1" applyBorder="1"/>
    <xf numFmtId="37" fontId="64" fillId="44" borderId="3" xfId="1" applyNumberFormat="1" applyFont="1" applyFill="1" applyBorder="1" applyAlignment="1" applyProtection="1">
      <alignment horizontal="center" vertical="center"/>
      <protection hidden="1"/>
    </xf>
    <xf numFmtId="0" fontId="69" fillId="45" borderId="3" xfId="0" applyFont="1" applyFill="1" applyBorder="1"/>
    <xf numFmtId="0" fontId="64" fillId="45" borderId="3" xfId="0" applyFont="1" applyFill="1" applyBorder="1" applyAlignment="1">
      <alignment horizontal="left" indent="3"/>
    </xf>
    <xf numFmtId="0" fontId="69" fillId="45" borderId="3" xfId="0" applyFont="1" applyFill="1" applyBorder="1" applyAlignment="1">
      <alignment horizontal="left"/>
    </xf>
    <xf numFmtId="0" fontId="64" fillId="0" borderId="0" xfId="0" applyFont="1" applyAlignment="1">
      <alignment horizontal="left" indent="2"/>
    </xf>
    <xf numFmtId="0" fontId="69" fillId="36" borderId="3" xfId="0" applyFont="1" applyFill="1" applyBorder="1" applyAlignment="1">
      <alignment vertical="center"/>
    </xf>
    <xf numFmtId="172" fontId="69" fillId="36" borderId="3" xfId="0" applyNumberFormat="1" applyFont="1" applyFill="1" applyBorder="1" applyAlignment="1" applyProtection="1">
      <alignment horizontal="center" vertical="center"/>
      <protection hidden="1"/>
    </xf>
    <xf numFmtId="0" fontId="64" fillId="36" borderId="3" xfId="0" applyFont="1" applyFill="1" applyBorder="1" applyAlignment="1">
      <alignment horizontal="left" indent="3"/>
    </xf>
    <xf numFmtId="0" fontId="64" fillId="0" borderId="20" xfId="0" applyFont="1" applyBorder="1" applyAlignment="1">
      <alignment horizontal="left" indent="3"/>
    </xf>
    <xf numFmtId="0" fontId="69" fillId="37" borderId="3" xfId="0" applyFont="1" applyFill="1" applyBorder="1" applyAlignment="1">
      <alignment vertical="center"/>
    </xf>
    <xf numFmtId="172" fontId="69" fillId="37" borderId="3" xfId="0" applyNumberFormat="1" applyFont="1" applyFill="1" applyBorder="1" applyAlignment="1" applyProtection="1">
      <alignment horizontal="center" vertical="center"/>
      <protection hidden="1"/>
    </xf>
    <xf numFmtId="0" fontId="64" fillId="37" borderId="3" xfId="0" applyFont="1" applyFill="1" applyBorder="1" applyAlignment="1">
      <alignment horizontal="left" indent="3"/>
    </xf>
    <xf numFmtId="0" fontId="69" fillId="58" borderId="3" xfId="0" applyFont="1" applyFill="1" applyBorder="1" applyAlignment="1">
      <alignment horizontal="left" vertical="center"/>
    </xf>
    <xf numFmtId="37" fontId="64" fillId="58" borderId="3" xfId="1" applyNumberFormat="1" applyFont="1" applyFill="1" applyBorder="1" applyAlignment="1" applyProtection="1">
      <alignment horizontal="center" vertical="center"/>
      <protection hidden="1"/>
    </xf>
    <xf numFmtId="0" fontId="69" fillId="41" borderId="3" xfId="0" applyFont="1" applyFill="1" applyBorder="1" applyAlignment="1">
      <alignment horizontal="left" vertical="center"/>
    </xf>
    <xf numFmtId="0" fontId="64" fillId="41" borderId="3" xfId="0" applyFont="1" applyFill="1" applyBorder="1" applyAlignment="1">
      <alignment vertical="center"/>
    </xf>
    <xf numFmtId="0" fontId="64" fillId="41" borderId="3" xfId="0" applyFont="1" applyFill="1" applyBorder="1" applyAlignment="1">
      <alignment horizontal="left" indent="3"/>
    </xf>
    <xf numFmtId="0" fontId="64" fillId="41" borderId="3" xfId="0" applyFont="1" applyFill="1" applyBorder="1" applyAlignment="1" applyProtection="1">
      <alignment horizontal="center" vertical="center"/>
      <protection hidden="1"/>
    </xf>
    <xf numFmtId="0" fontId="64" fillId="0" borderId="3" xfId="0" applyFont="1" applyBorder="1"/>
    <xf numFmtId="9" fontId="64" fillId="41" borderId="3" xfId="49" applyFont="1" applyFill="1" applyBorder="1" applyAlignment="1" applyProtection="1">
      <alignment horizontal="center"/>
      <protection hidden="1"/>
    </xf>
    <xf numFmtId="0" fontId="64" fillId="0" borderId="0" xfId="0" applyFont="1" applyAlignment="1">
      <alignment horizontal="left" indent="1"/>
    </xf>
    <xf numFmtId="0" fontId="64" fillId="0" borderId="0" xfId="0" applyFont="1" applyAlignment="1">
      <alignment horizontal="left" indent="3"/>
    </xf>
    <xf numFmtId="0" fontId="64" fillId="0" borderId="0" xfId="0" applyFont="1" applyAlignment="1">
      <alignment wrapText="1"/>
    </xf>
    <xf numFmtId="0" fontId="147" fillId="0" borderId="121" xfId="52" applyFont="1" applyBorder="1" applyAlignment="1">
      <alignment horizontal="center"/>
    </xf>
    <xf numFmtId="39" fontId="147" fillId="0" borderId="121" xfId="1" applyNumberFormat="1" applyFont="1" applyBorder="1" applyAlignment="1">
      <alignment horizontal="center"/>
    </xf>
    <xf numFmtId="43" fontId="147" fillId="0" borderId="121" xfId="1" applyFont="1" applyBorder="1" applyAlignment="1">
      <alignment horizontal="center"/>
    </xf>
    <xf numFmtId="0" fontId="150" fillId="0" borderId="18" xfId="52" applyFont="1" applyBorder="1" applyAlignment="1">
      <alignment horizontal="left" vertical="center" wrapText="1" indent="2"/>
    </xf>
    <xf numFmtId="0" fontId="152" fillId="49" borderId="3" xfId="52" applyFont="1" applyFill="1" applyBorder="1" applyAlignment="1">
      <alignment horizontal="center" vertical="center" wrapText="1"/>
    </xf>
    <xf numFmtId="0" fontId="150" fillId="0" borderId="0" xfId="52" applyFont="1" applyAlignment="1">
      <alignment vertical="center"/>
    </xf>
    <xf numFmtId="0" fontId="150" fillId="0" borderId="0" xfId="52" applyFont="1"/>
    <xf numFmtId="0" fontId="150" fillId="0" borderId="121" xfId="52" applyFont="1" applyBorder="1"/>
    <xf numFmtId="0" fontId="52" fillId="0" borderId="0" xfId="52" applyFont="1" applyAlignment="1">
      <alignment horizontal="center" vertical="center" wrapText="1"/>
    </xf>
    <xf numFmtId="0" fontId="150" fillId="3" borderId="0" xfId="52" applyFont="1" applyFill="1"/>
    <xf numFmtId="0" fontId="150" fillId="3" borderId="0" xfId="52" applyFont="1" applyFill="1" applyAlignment="1">
      <alignment horizontal="left"/>
    </xf>
    <xf numFmtId="0" fontId="52" fillId="0" borderId="0" xfId="52" applyFont="1" applyAlignment="1">
      <alignment horizontal="left"/>
    </xf>
    <xf numFmtId="0" fontId="150" fillId="51" borderId="3" xfId="52" applyFont="1" applyFill="1" applyBorder="1" applyAlignment="1">
      <alignment horizontal="center" vertical="center"/>
    </xf>
    <xf numFmtId="0" fontId="52" fillId="51" borderId="3" xfId="52" applyFont="1" applyFill="1" applyBorder="1" applyAlignment="1">
      <alignment wrapText="1"/>
    </xf>
    <xf numFmtId="0" fontId="52" fillId="51" borderId="3" xfId="52" applyFont="1" applyFill="1" applyBorder="1"/>
    <xf numFmtId="0" fontId="150" fillId="51" borderId="59" xfId="52" applyFont="1" applyFill="1" applyBorder="1" applyAlignment="1">
      <alignment horizontal="center" vertical="center"/>
    </xf>
    <xf numFmtId="0" fontId="52" fillId="51" borderId="59" xfId="52" applyFont="1" applyFill="1" applyBorder="1"/>
    <xf numFmtId="0" fontId="52" fillId="51" borderId="27" xfId="52" applyFont="1" applyFill="1" applyBorder="1" applyAlignment="1">
      <alignment horizontal="center"/>
    </xf>
    <xf numFmtId="0" fontId="52" fillId="51" borderId="28" xfId="52" applyFont="1" applyFill="1" applyBorder="1" applyAlignment="1">
      <alignment horizontal="center"/>
    </xf>
    <xf numFmtId="2" fontId="150" fillId="51" borderId="123" xfId="52" applyNumberFormat="1" applyFont="1" applyFill="1" applyBorder="1" applyAlignment="1">
      <alignment horizontal="center" vertical="center"/>
    </xf>
    <xf numFmtId="0" fontId="52" fillId="51" borderId="123" xfId="52" applyFont="1" applyFill="1" applyBorder="1"/>
    <xf numFmtId="0" fontId="150" fillId="0" borderId="0" xfId="52" applyFont="1" applyProtection="1">
      <protection locked="0"/>
    </xf>
    <xf numFmtId="0" fontId="150" fillId="50" borderId="3" xfId="52" applyFont="1" applyFill="1" applyBorder="1" applyAlignment="1">
      <alignment horizontal="center" vertical="center"/>
    </xf>
    <xf numFmtId="0" fontId="52" fillId="50" borderId="3" xfId="52" applyFont="1" applyFill="1" applyBorder="1" applyAlignment="1">
      <alignment wrapText="1"/>
    </xf>
    <xf numFmtId="0" fontId="52" fillId="50" borderId="3" xfId="52" applyFont="1" applyFill="1" applyBorder="1"/>
    <xf numFmtId="0" fontId="150" fillId="50" borderId="123" xfId="52" applyFont="1" applyFill="1" applyBorder="1" applyAlignment="1">
      <alignment horizontal="center" vertical="center"/>
    </xf>
    <xf numFmtId="0" fontId="52" fillId="50" borderId="123" xfId="52" applyFont="1" applyFill="1" applyBorder="1"/>
    <xf numFmtId="0" fontId="150" fillId="45" borderId="3" xfId="52" applyFont="1" applyFill="1" applyBorder="1" applyAlignment="1">
      <alignment horizontal="center" vertical="center"/>
    </xf>
    <xf numFmtId="0" fontId="52" fillId="45" borderId="3" xfId="52" applyFont="1" applyFill="1" applyBorder="1" applyAlignment="1">
      <alignment wrapText="1"/>
    </xf>
    <xf numFmtId="0" fontId="52" fillId="45" borderId="3" xfId="52" applyFont="1" applyFill="1" applyBorder="1"/>
    <xf numFmtId="0" fontId="52" fillId="45" borderId="3" xfId="52" applyFont="1" applyFill="1" applyBorder="1" applyAlignment="1">
      <alignment vertical="top" wrapText="1"/>
    </xf>
    <xf numFmtId="0" fontId="150" fillId="45" borderId="59" xfId="52" applyFont="1" applyFill="1" applyBorder="1" applyAlignment="1">
      <alignment horizontal="center" vertical="center"/>
    </xf>
    <xf numFmtId="0" fontId="52" fillId="45" borderId="59" xfId="52" applyFont="1" applyFill="1" applyBorder="1"/>
    <xf numFmtId="0" fontId="52" fillId="45" borderId="27" xfId="52" applyFont="1" applyFill="1" applyBorder="1" applyAlignment="1">
      <alignment horizontal="center"/>
    </xf>
    <xf numFmtId="0" fontId="52" fillId="45" borderId="28" xfId="52" applyFont="1" applyFill="1" applyBorder="1" applyAlignment="1">
      <alignment horizontal="center"/>
    </xf>
    <xf numFmtId="0" fontId="150" fillId="45" borderId="123" xfId="52" applyFont="1" applyFill="1" applyBorder="1" applyAlignment="1">
      <alignment horizontal="center" vertical="center"/>
    </xf>
    <xf numFmtId="0" fontId="52" fillId="45" borderId="123" xfId="52" applyFont="1" applyFill="1" applyBorder="1"/>
    <xf numFmtId="0" fontId="150" fillId="52" borderId="3" xfId="52" applyFont="1" applyFill="1" applyBorder="1" applyAlignment="1">
      <alignment horizontal="center" vertical="center"/>
    </xf>
    <xf numFmtId="0" fontId="69" fillId="52" borderId="3" xfId="52" applyFont="1" applyFill="1" applyBorder="1"/>
    <xf numFmtId="0" fontId="52" fillId="52" borderId="3" xfId="52" applyFont="1" applyFill="1" applyBorder="1"/>
    <xf numFmtId="0" fontId="52" fillId="52" borderId="3" xfId="52" applyFont="1" applyFill="1" applyBorder="1" applyAlignment="1">
      <alignment wrapText="1"/>
    </xf>
    <xf numFmtId="2" fontId="150" fillId="52" borderId="123" xfId="52" applyNumberFormat="1" applyFont="1" applyFill="1" applyBorder="1" applyAlignment="1">
      <alignment horizontal="center"/>
    </xf>
    <xf numFmtId="0" fontId="52" fillId="52" borderId="123" xfId="52" applyFont="1" applyFill="1" applyBorder="1" applyAlignment="1">
      <alignment horizontal="left"/>
    </xf>
    <xf numFmtId="0" fontId="150" fillId="51" borderId="123" xfId="52" applyFont="1" applyFill="1" applyBorder="1" applyAlignment="1">
      <alignment horizontal="center"/>
    </xf>
    <xf numFmtId="0" fontId="7" fillId="3" borderId="0" xfId="41" applyFont="1" applyFill="1" applyAlignment="1">
      <alignment vertical="center"/>
    </xf>
    <xf numFmtId="0" fontId="7" fillId="3" borderId="0" xfId="41" applyFont="1" applyFill="1" applyAlignment="1">
      <alignment horizontal="left" vertical="center" wrapText="1"/>
    </xf>
    <xf numFmtId="0" fontId="37" fillId="3" borderId="0" xfId="41" applyFont="1" applyFill="1" applyAlignment="1">
      <alignment vertical="center"/>
    </xf>
    <xf numFmtId="0" fontId="37" fillId="3" borderId="0" xfId="41" applyFont="1" applyFill="1" applyAlignment="1">
      <alignment horizontal="left" vertical="center" wrapText="1"/>
    </xf>
    <xf numFmtId="0" fontId="153" fillId="0" borderId="126" xfId="2" applyFont="1" applyBorder="1" applyAlignment="1">
      <alignment horizontal="right"/>
    </xf>
    <xf numFmtId="0" fontId="38" fillId="3" borderId="0" xfId="41" applyFont="1" applyFill="1" applyAlignment="1">
      <alignment horizontal="center" vertical="center"/>
    </xf>
    <xf numFmtId="0" fontId="97" fillId="2" borderId="0" xfId="2" applyFont="1" applyFill="1" applyAlignment="1">
      <alignment horizontal="center" wrapText="1"/>
    </xf>
    <xf numFmtId="0" fontId="97" fillId="2" borderId="0" xfId="2" applyFont="1" applyFill="1" applyAlignment="1">
      <alignment horizontal="center"/>
    </xf>
    <xf numFmtId="0" fontId="154" fillId="3" borderId="0" xfId="0" applyFont="1" applyFill="1"/>
    <xf numFmtId="49" fontId="155" fillId="0" borderId="0" xfId="0" applyNumberFormat="1" applyFont="1" applyAlignment="1">
      <alignment horizontal="right" wrapText="1"/>
    </xf>
    <xf numFmtId="0" fontId="154" fillId="3" borderId="0" xfId="41" applyFont="1" applyFill="1" applyAlignment="1">
      <alignment vertical="top"/>
    </xf>
    <xf numFmtId="0" fontId="156" fillId="3" borderId="0" xfId="0" applyFont="1" applyFill="1" applyAlignment="1">
      <alignment horizontal="right" vertical="center"/>
    </xf>
    <xf numFmtId="0" fontId="38" fillId="3" borderId="0" xfId="0" applyFont="1" applyFill="1" applyAlignment="1">
      <alignment vertical="center"/>
    </xf>
    <xf numFmtId="0" fontId="157" fillId="3" borderId="0" xfId="0" applyFont="1" applyFill="1"/>
    <xf numFmtId="0" fontId="38" fillId="4" borderId="3" xfId="2" applyFont="1" applyFill="1" applyBorder="1" applyAlignment="1">
      <alignment horizontal="center" vertical="center" wrapText="1"/>
    </xf>
    <xf numFmtId="0" fontId="38" fillId="2" borderId="0" xfId="0" applyFont="1" applyFill="1" applyAlignment="1">
      <alignment vertical="center" wrapText="1"/>
    </xf>
    <xf numFmtId="0" fontId="38" fillId="3" borderId="0" xfId="0" applyFont="1" applyFill="1" applyAlignment="1">
      <alignment vertical="center" wrapText="1"/>
    </xf>
    <xf numFmtId="0" fontId="154" fillId="3" borderId="0" xfId="0" applyFont="1" applyFill="1" applyAlignment="1">
      <alignment vertical="center"/>
    </xf>
    <xf numFmtId="0" fontId="154" fillId="0" borderId="0" xfId="0" applyFont="1" applyAlignment="1">
      <alignment vertical="center"/>
    </xf>
    <xf numFmtId="0" fontId="158" fillId="0" borderId="0" xfId="0" applyFont="1" applyAlignment="1">
      <alignment vertical="center"/>
    </xf>
    <xf numFmtId="0" fontId="154" fillId="0" borderId="0" xfId="0" applyFont="1"/>
    <xf numFmtId="0" fontId="158" fillId="0" borderId="0" xfId="0" applyFont="1"/>
    <xf numFmtId="0" fontId="157" fillId="0" borderId="0" xfId="0" applyFont="1"/>
    <xf numFmtId="49" fontId="83" fillId="4" borderId="4" xfId="40" applyNumberFormat="1" applyFont="1" applyFill="1" applyBorder="1" applyAlignment="1">
      <alignment horizontal="left" vertical="center" wrapText="1"/>
    </xf>
    <xf numFmtId="49" fontId="83" fillId="30" borderId="5" xfId="0" applyNumberFormat="1" applyFont="1" applyFill="1" applyBorder="1" applyAlignment="1">
      <alignment horizontal="left" vertical="center" wrapText="1"/>
    </xf>
    <xf numFmtId="164" fontId="83" fillId="30" borderId="5" xfId="1" applyNumberFormat="1" applyFont="1" applyFill="1" applyBorder="1" applyAlignment="1">
      <alignment horizontal="left" wrapText="1"/>
    </xf>
    <xf numFmtId="164" fontId="83" fillId="30" borderId="6" xfId="1" applyNumberFormat="1" applyFont="1" applyFill="1" applyBorder="1" applyAlignment="1">
      <alignment horizontal="left" wrapText="1"/>
    </xf>
    <xf numFmtId="0" fontId="159" fillId="3" borderId="0" xfId="40" applyFont="1" applyFill="1"/>
    <xf numFmtId="49" fontId="159" fillId="3" borderId="4" xfId="40" applyNumberFormat="1" applyFont="1" applyFill="1" applyBorder="1" applyAlignment="1">
      <alignment horizontal="left" vertical="center" wrapText="1"/>
    </xf>
    <xf numFmtId="49" fontId="159" fillId="3" borderId="5" xfId="40" applyNumberFormat="1" applyFont="1" applyFill="1" applyBorder="1" applyAlignment="1">
      <alignment horizontal="left" vertical="center" wrapText="1"/>
    </xf>
    <xf numFmtId="164" fontId="159" fillId="3" borderId="5" xfId="1" applyNumberFormat="1" applyFont="1" applyFill="1" applyBorder="1" applyAlignment="1">
      <alignment horizontal="right" wrapText="1"/>
    </xf>
    <xf numFmtId="164" fontId="159" fillId="3" borderId="6" xfId="1" applyNumberFormat="1" applyFont="1" applyFill="1" applyBorder="1" applyAlignment="1">
      <alignment horizontal="right" wrapText="1"/>
    </xf>
    <xf numFmtId="49" fontId="159" fillId="3" borderId="5" xfId="40" applyNumberFormat="1" applyFont="1" applyFill="1" applyBorder="1" applyAlignment="1">
      <alignment vertical="center" wrapText="1"/>
    </xf>
    <xf numFmtId="164" fontId="83" fillId="4" borderId="5" xfId="1" applyNumberFormat="1" applyFont="1" applyFill="1" applyBorder="1" applyAlignment="1">
      <alignment horizontal="left" wrapText="1"/>
    </xf>
    <xf numFmtId="164" fontId="154" fillId="3" borderId="5" xfId="1" applyNumberFormat="1" applyFont="1" applyFill="1" applyBorder="1" applyAlignment="1">
      <alignment horizontal="right" wrapText="1"/>
    </xf>
    <xf numFmtId="49" fontId="83" fillId="30" borderId="5" xfId="0" applyNumberFormat="1" applyFont="1" applyFill="1" applyBorder="1" applyAlignment="1">
      <alignment vertical="center" wrapText="1"/>
    </xf>
    <xf numFmtId="49" fontId="37" fillId="3" borderId="5" xfId="40" applyNumberFormat="1" applyFont="1" applyFill="1" applyBorder="1" applyAlignment="1">
      <alignment horizontal="left" vertical="center" wrapText="1"/>
    </xf>
    <xf numFmtId="49" fontId="159" fillId="4" borderId="7" xfId="40" applyNumberFormat="1" applyFont="1" applyFill="1" applyBorder="1" applyAlignment="1">
      <alignment horizontal="left" vertical="center" wrapText="1"/>
    </xf>
    <xf numFmtId="49" fontId="155" fillId="30" borderId="8" xfId="0" applyNumberFormat="1" applyFont="1" applyFill="1" applyBorder="1" applyAlignment="1">
      <alignment horizontal="center" vertical="center" wrapText="1"/>
    </xf>
    <xf numFmtId="164" fontId="155" fillId="30" borderId="8" xfId="1" applyNumberFormat="1" applyFont="1" applyFill="1" applyBorder="1" applyAlignment="1">
      <alignment horizontal="left" wrapText="1"/>
    </xf>
    <xf numFmtId="164" fontId="155" fillId="30" borderId="33" xfId="1" applyNumberFormat="1" applyFont="1" applyFill="1" applyBorder="1" applyAlignment="1">
      <alignment horizontal="left" wrapText="1"/>
    </xf>
    <xf numFmtId="0" fontId="38" fillId="0" borderId="0" xfId="2" applyFont="1"/>
    <xf numFmtId="49" fontId="7" fillId="5" borderId="36" xfId="2" applyNumberFormat="1" applyFill="1" applyBorder="1" applyAlignment="1">
      <alignment horizontal="left" vertical="center" wrapText="1"/>
    </xf>
    <xf numFmtId="0" fontId="144" fillId="0" borderId="4" xfId="2" applyFont="1" applyBorder="1" applyAlignment="1">
      <alignment horizontal="left" vertical="center" wrapText="1"/>
    </xf>
    <xf numFmtId="0" fontId="143" fillId="0" borderId="4" xfId="2" applyFont="1" applyBorder="1" applyAlignment="1">
      <alignment horizontal="left" vertical="center" wrapText="1" indent="5"/>
    </xf>
    <xf numFmtId="0" fontId="143" fillId="0" borderId="4" xfId="2" applyFont="1" applyBorder="1" applyAlignment="1">
      <alignment horizontal="left" vertical="center" wrapText="1" indent="3"/>
    </xf>
    <xf numFmtId="0" fontId="34" fillId="0" borderId="47" xfId="50" applyFont="1" applyBorder="1" applyAlignment="1">
      <alignment horizontal="center" vertical="center"/>
    </xf>
    <xf numFmtId="0" fontId="34" fillId="0" borderId="36" xfId="50" applyFont="1" applyBorder="1" applyAlignment="1">
      <alignment vertical="center"/>
    </xf>
    <xf numFmtId="0" fontId="13" fillId="0" borderId="37" xfId="50" quotePrefix="1" applyFont="1" applyBorder="1" applyAlignment="1">
      <alignment horizontal="center" vertical="center"/>
    </xf>
    <xf numFmtId="0" fontId="108" fillId="0" borderId="0" xfId="50" applyFont="1" applyAlignment="1">
      <alignment horizontal="left" vertical="center" wrapText="1" indent="13"/>
    </xf>
    <xf numFmtId="0" fontId="108" fillId="0" borderId="0" xfId="50" applyFont="1" applyAlignment="1">
      <alignment horizontal="left" vertical="center" indent="13"/>
    </xf>
    <xf numFmtId="0" fontId="89" fillId="3" borderId="19" xfId="50" applyFont="1" applyFill="1" applyBorder="1" applyAlignment="1">
      <alignment horizontal="center" vertical="center"/>
    </xf>
    <xf numFmtId="0" fontId="89" fillId="3" borderId="20" xfId="50" applyFont="1" applyFill="1" applyBorder="1" applyAlignment="1">
      <alignment horizontal="center" vertical="center"/>
    </xf>
    <xf numFmtId="0" fontId="89" fillId="3" borderId="21" xfId="50" applyFont="1" applyFill="1" applyBorder="1" applyAlignment="1">
      <alignment horizontal="center" vertical="center"/>
    </xf>
    <xf numFmtId="0" fontId="13" fillId="3" borderId="19" xfId="50" applyFont="1" applyFill="1" applyBorder="1" applyAlignment="1">
      <alignment horizontal="left" vertical="center"/>
    </xf>
    <xf numFmtId="0" fontId="13" fillId="3" borderId="20" xfId="50" applyFont="1" applyFill="1" applyBorder="1" applyAlignment="1">
      <alignment horizontal="left" vertical="center"/>
    </xf>
    <xf numFmtId="0" fontId="13" fillId="3" borderId="21" xfId="50" applyFont="1" applyFill="1" applyBorder="1" applyAlignment="1">
      <alignment horizontal="left" vertical="center"/>
    </xf>
    <xf numFmtId="0" fontId="109" fillId="0" borderId="4" xfId="50" applyFont="1" applyBorder="1" applyAlignment="1">
      <alignment horizontal="center" vertical="center"/>
    </xf>
    <xf numFmtId="0" fontId="109" fillId="0" borderId="5" xfId="50" applyFont="1" applyBorder="1" applyAlignment="1">
      <alignment horizontal="center" vertical="center"/>
    </xf>
    <xf numFmtId="0" fontId="109" fillId="0" borderId="6" xfId="50" applyFont="1" applyBorder="1" applyAlignment="1">
      <alignment horizontal="center" vertical="center"/>
    </xf>
    <xf numFmtId="0" fontId="89" fillId="0" borderId="4" xfId="50" applyFont="1" applyBorder="1" applyAlignment="1">
      <alignment horizontal="left" vertical="center"/>
    </xf>
    <xf numFmtId="0" fontId="89" fillId="0" borderId="5" xfId="50" applyFont="1" applyBorder="1" applyAlignment="1">
      <alignment horizontal="left" vertical="center"/>
    </xf>
    <xf numFmtId="0" fontId="89" fillId="0" borderId="6" xfId="50" applyFont="1" applyBorder="1" applyAlignment="1">
      <alignment horizontal="left" vertical="center"/>
    </xf>
    <xf numFmtId="0" fontId="13" fillId="45" borderId="3" xfId="2" applyFont="1" applyFill="1" applyBorder="1" applyAlignment="1">
      <alignment horizontal="center" vertical="center" wrapText="1"/>
    </xf>
    <xf numFmtId="0" fontId="68" fillId="45" borderId="3" xfId="2" applyFont="1" applyFill="1" applyBorder="1" applyAlignment="1">
      <alignment horizontal="center" vertical="center" wrapText="1"/>
    </xf>
    <xf numFmtId="49" fontId="52" fillId="0" borderId="27" xfId="2" applyNumberFormat="1" applyFont="1" applyBorder="1" applyAlignment="1">
      <alignment horizontal="center" vertical="center" wrapText="1"/>
    </xf>
    <xf numFmtId="49" fontId="52" fillId="0" borderId="45" xfId="2" applyNumberFormat="1" applyFont="1" applyBorder="1" applyAlignment="1">
      <alignment horizontal="center" vertical="center" wrapText="1"/>
    </xf>
    <xf numFmtId="49" fontId="52" fillId="0" borderId="28" xfId="2" applyNumberFormat="1" applyFont="1" applyBorder="1" applyAlignment="1">
      <alignment horizontal="center" vertical="center" wrapText="1"/>
    </xf>
    <xf numFmtId="49" fontId="52" fillId="30" borderId="19" xfId="2" applyNumberFormat="1" applyFont="1" applyFill="1" applyBorder="1" applyAlignment="1">
      <alignment horizontal="left" vertical="center" wrapText="1"/>
    </xf>
    <xf numFmtId="49" fontId="52" fillId="30" borderId="44" xfId="2" applyNumberFormat="1" applyFont="1" applyFill="1" applyBorder="1" applyAlignment="1">
      <alignment horizontal="left" vertical="center" wrapText="1"/>
    </xf>
    <xf numFmtId="49" fontId="54" fillId="4" borderId="25" xfId="2" applyNumberFormat="1" applyFont="1" applyFill="1" applyBorder="1" applyAlignment="1">
      <alignment vertical="center" wrapText="1"/>
    </xf>
    <xf numFmtId="49" fontId="54" fillId="4" borderId="26" xfId="2" applyNumberFormat="1" applyFont="1" applyFill="1" applyBorder="1" applyAlignment="1">
      <alignment vertical="center" wrapText="1"/>
    </xf>
    <xf numFmtId="49" fontId="56" fillId="5" borderId="25" xfId="2" applyNumberFormat="1" applyFont="1" applyFill="1" applyBorder="1" applyAlignment="1">
      <alignment horizontal="left" wrapText="1" indent="5"/>
    </xf>
    <xf numFmtId="49" fontId="56" fillId="5" borderId="26" xfId="2" applyNumberFormat="1" applyFont="1" applyFill="1" applyBorder="1" applyAlignment="1">
      <alignment horizontal="left" wrapText="1" indent="5"/>
    </xf>
    <xf numFmtId="49" fontId="57" fillId="48" borderId="25" xfId="2" applyNumberFormat="1" applyFont="1" applyFill="1" applyBorder="1" applyAlignment="1">
      <alignment horizontal="left" vertical="center" wrapText="1"/>
    </xf>
    <xf numFmtId="49" fontId="57" fillId="48" borderId="26" xfId="2" applyNumberFormat="1" applyFont="1" applyFill="1" applyBorder="1" applyAlignment="1">
      <alignment horizontal="left" vertical="center" wrapText="1"/>
    </xf>
    <xf numFmtId="49" fontId="57" fillId="48" borderId="29" xfId="2" applyNumberFormat="1" applyFont="1" applyFill="1" applyBorder="1" applyAlignment="1">
      <alignment horizontal="left" vertical="center" wrapText="1"/>
    </xf>
    <xf numFmtId="49" fontId="52" fillId="30" borderId="31" xfId="2" applyNumberFormat="1" applyFont="1" applyFill="1" applyBorder="1" applyAlignment="1">
      <alignment horizontal="left" vertical="center" wrapText="1"/>
    </xf>
    <xf numFmtId="49" fontId="52" fillId="30" borderId="32" xfId="2" applyNumberFormat="1" applyFont="1" applyFill="1" applyBorder="1" applyAlignment="1">
      <alignment horizontal="left" vertical="center" wrapText="1"/>
    </xf>
    <xf numFmtId="49" fontId="57" fillId="28" borderId="34" xfId="2" applyNumberFormat="1" applyFont="1" applyFill="1" applyBorder="1" applyAlignment="1">
      <alignment horizontal="left" vertical="center" wrapText="1"/>
    </xf>
    <xf numFmtId="49" fontId="57" fillId="28" borderId="35" xfId="2" applyNumberFormat="1" applyFont="1" applyFill="1" applyBorder="1" applyAlignment="1">
      <alignment horizontal="left" vertical="center" wrapText="1"/>
    </xf>
    <xf numFmtId="49" fontId="52" fillId="5" borderId="19" xfId="2" applyNumberFormat="1" applyFont="1" applyFill="1" applyBorder="1" applyAlignment="1">
      <alignment horizontal="center" vertical="center" wrapText="1"/>
    </xf>
    <xf numFmtId="49" fontId="52" fillId="5" borderId="20" xfId="2" applyNumberFormat="1" applyFont="1" applyFill="1" applyBorder="1" applyAlignment="1">
      <alignment horizontal="center" vertical="center" wrapText="1"/>
    </xf>
    <xf numFmtId="49" fontId="52" fillId="5" borderId="21" xfId="2" applyNumberFormat="1" applyFont="1" applyFill="1" applyBorder="1" applyAlignment="1">
      <alignment horizontal="center" vertical="center" wrapText="1"/>
    </xf>
    <xf numFmtId="49" fontId="54" fillId="0" borderId="22" xfId="2" applyNumberFormat="1" applyFont="1" applyBorder="1" applyAlignment="1">
      <alignment horizontal="left" vertical="center" wrapText="1"/>
    </xf>
    <xf numFmtId="49" fontId="54" fillId="0" borderId="23" xfId="2" applyNumberFormat="1" applyFont="1" applyBorder="1" applyAlignment="1">
      <alignment horizontal="left" vertical="center" wrapText="1"/>
    </xf>
    <xf numFmtId="0" fontId="106" fillId="2" borderId="0" xfId="2" applyFont="1" applyFill="1" applyAlignment="1">
      <alignment horizontal="center" vertical="center" wrapText="1"/>
    </xf>
    <xf numFmtId="0" fontId="77" fillId="2" borderId="18" xfId="2" applyFont="1" applyFill="1" applyBorder="1" applyAlignment="1">
      <alignment horizontal="left"/>
    </xf>
    <xf numFmtId="0" fontId="80" fillId="2" borderId="18" xfId="2" applyFont="1" applyFill="1" applyBorder="1" applyAlignment="1">
      <alignment horizontal="left"/>
    </xf>
    <xf numFmtId="49" fontId="54" fillId="4" borderId="34" xfId="2" applyNumberFormat="1" applyFont="1" applyFill="1" applyBorder="1" applyAlignment="1">
      <alignment vertical="center" wrapText="1"/>
    </xf>
    <xf numFmtId="49" fontId="54" fillId="4" borderId="35" xfId="2" applyNumberFormat="1" applyFont="1" applyFill="1" applyBorder="1" applyAlignment="1">
      <alignment vertical="center" wrapText="1"/>
    </xf>
    <xf numFmtId="49" fontId="54" fillId="45" borderId="27" xfId="2" applyNumberFormat="1" applyFont="1" applyFill="1" applyBorder="1" applyAlignment="1">
      <alignment vertical="center" wrapText="1"/>
    </xf>
    <xf numFmtId="49" fontId="54" fillId="45" borderId="35" xfId="2" applyNumberFormat="1" applyFont="1" applyFill="1" applyBorder="1" applyAlignment="1">
      <alignment vertical="center" wrapText="1"/>
    </xf>
    <xf numFmtId="49" fontId="57" fillId="48" borderId="22" xfId="2" applyNumberFormat="1" applyFont="1" applyFill="1" applyBorder="1" applyAlignment="1">
      <alignment horizontal="left" vertical="center" wrapText="1"/>
    </xf>
    <xf numFmtId="49" fontId="52" fillId="39" borderId="29" xfId="2" applyNumberFormat="1" applyFont="1" applyFill="1" applyBorder="1" applyAlignment="1">
      <alignment horizontal="center" vertical="center" wrapText="1"/>
    </xf>
    <xf numFmtId="49" fontId="52" fillId="39" borderId="0" xfId="2" applyNumberFormat="1" applyFont="1" applyFill="1" applyAlignment="1">
      <alignment horizontal="center" vertical="center" wrapText="1"/>
    </xf>
    <xf numFmtId="49" fontId="52" fillId="39" borderId="110" xfId="2" applyNumberFormat="1" applyFont="1" applyFill="1" applyBorder="1" applyAlignment="1">
      <alignment horizontal="center" vertical="center" wrapText="1"/>
    </xf>
    <xf numFmtId="49" fontId="54" fillId="0" borderId="25" xfId="2" applyNumberFormat="1" applyFont="1" applyBorder="1" applyAlignment="1">
      <alignment horizontal="center" vertical="center" wrapText="1"/>
    </xf>
    <xf numFmtId="49" fontId="54" fillId="0" borderId="26" xfId="2" applyNumberFormat="1" applyFont="1" applyBorder="1" applyAlignment="1">
      <alignment horizontal="center" vertical="center" wrapText="1"/>
    </xf>
    <xf numFmtId="49" fontId="54" fillId="0" borderId="108" xfId="2" applyNumberFormat="1" applyFont="1" applyBorder="1" applyAlignment="1">
      <alignment horizontal="center" vertical="center" wrapText="1"/>
    </xf>
    <xf numFmtId="49" fontId="54" fillId="0" borderId="73" xfId="2" applyNumberFormat="1" applyFont="1" applyBorder="1" applyAlignment="1">
      <alignment horizontal="center" vertical="center" wrapText="1"/>
    </xf>
    <xf numFmtId="49" fontId="54" fillId="0" borderId="58" xfId="2" applyNumberFormat="1" applyFont="1" applyBorder="1" applyAlignment="1">
      <alignment horizontal="center" vertical="center" wrapText="1"/>
    </xf>
    <xf numFmtId="49" fontId="54" fillId="0" borderId="109" xfId="2" applyNumberFormat="1" applyFont="1" applyBorder="1" applyAlignment="1">
      <alignment horizontal="center" vertical="center" wrapText="1"/>
    </xf>
    <xf numFmtId="0" fontId="10" fillId="2" borderId="0" xfId="2" applyFont="1" applyFill="1" applyAlignment="1">
      <alignment horizontal="center" vertical="center" wrapText="1"/>
    </xf>
    <xf numFmtId="0" fontId="160" fillId="0" borderId="0" xfId="0" applyFont="1" applyAlignment="1">
      <alignment horizontal="center"/>
    </xf>
    <xf numFmtId="0" fontId="69" fillId="0" borderId="20" xfId="0" applyFont="1" applyBorder="1" applyAlignment="1">
      <alignment horizontal="center"/>
    </xf>
    <xf numFmtId="0" fontId="82" fillId="2" borderId="0" xfId="2" applyFont="1" applyFill="1" applyAlignment="1">
      <alignment horizontal="left"/>
    </xf>
    <xf numFmtId="0" fontId="69" fillId="0" borderId="45" xfId="0" applyFont="1" applyBorder="1" applyAlignment="1">
      <alignment horizontal="center"/>
    </xf>
    <xf numFmtId="0" fontId="148" fillId="51" borderId="3" xfId="0" applyFont="1" applyFill="1" applyBorder="1" applyAlignment="1">
      <alignment horizontal="center"/>
    </xf>
    <xf numFmtId="0" fontId="64" fillId="51" borderId="3" xfId="0" applyFont="1" applyFill="1" applyBorder="1" applyAlignment="1">
      <alignment horizontal="center"/>
    </xf>
    <xf numFmtId="0" fontId="52" fillId="0" borderId="0" xfId="52" applyFont="1" applyAlignment="1">
      <alignment horizontal="center"/>
    </xf>
    <xf numFmtId="0" fontId="52" fillId="50" borderId="3" xfId="52" applyFont="1" applyFill="1" applyBorder="1" applyAlignment="1">
      <alignment horizontal="center" vertical="center" textRotation="90" wrapText="1"/>
    </xf>
    <xf numFmtId="0" fontId="52" fillId="50" borderId="123" xfId="52" applyFont="1" applyFill="1" applyBorder="1" applyAlignment="1">
      <alignment horizontal="center" vertical="center" textRotation="90" wrapText="1"/>
    </xf>
    <xf numFmtId="0" fontId="52" fillId="50" borderId="3" xfId="52" applyFont="1" applyFill="1" applyBorder="1" applyAlignment="1">
      <alignment horizontal="center"/>
    </xf>
    <xf numFmtId="0" fontId="52" fillId="50" borderId="124" xfId="52" applyFont="1" applyFill="1" applyBorder="1" applyAlignment="1">
      <alignment horizontal="center"/>
    </xf>
    <xf numFmtId="0" fontId="52" fillId="50" borderId="125" xfId="52" applyFont="1" applyFill="1" applyBorder="1" applyAlignment="1">
      <alignment horizontal="center"/>
    </xf>
    <xf numFmtId="0" fontId="52" fillId="50" borderId="19" xfId="52" applyFont="1" applyFill="1" applyBorder="1" applyAlignment="1">
      <alignment horizontal="center"/>
    </xf>
    <xf numFmtId="0" fontId="52" fillId="50" borderId="21" xfId="52" applyFont="1" applyFill="1" applyBorder="1" applyAlignment="1">
      <alignment horizontal="center"/>
    </xf>
    <xf numFmtId="0" fontId="52" fillId="45" borderId="3" xfId="52" applyFont="1" applyFill="1" applyBorder="1" applyAlignment="1">
      <alignment horizontal="center" vertical="center" textRotation="88" wrapText="1"/>
    </xf>
    <xf numFmtId="0" fontId="52" fillId="45" borderId="59" xfId="52" applyFont="1" applyFill="1" applyBorder="1" applyAlignment="1">
      <alignment horizontal="center" vertical="center" textRotation="88" wrapText="1"/>
    </xf>
    <xf numFmtId="0" fontId="52" fillId="45" borderId="123" xfId="52" applyFont="1" applyFill="1" applyBorder="1" applyAlignment="1">
      <alignment horizontal="center" vertical="center" textRotation="88" wrapText="1"/>
    </xf>
    <xf numFmtId="0" fontId="52" fillId="45" borderId="3" xfId="52" applyFont="1" applyFill="1" applyBorder="1" applyAlignment="1">
      <alignment horizontal="center"/>
    </xf>
    <xf numFmtId="0" fontId="52" fillId="45" borderId="124" xfId="52" applyFont="1" applyFill="1" applyBorder="1" applyAlignment="1">
      <alignment horizontal="center"/>
    </xf>
    <xf numFmtId="0" fontId="52" fillId="45" borderId="125" xfId="52" applyFont="1" applyFill="1" applyBorder="1" applyAlignment="1">
      <alignment horizontal="center"/>
    </xf>
    <xf numFmtId="0" fontId="52" fillId="45" borderId="19" xfId="52" applyFont="1" applyFill="1" applyBorder="1" applyAlignment="1">
      <alignment horizontal="center"/>
    </xf>
    <xf numFmtId="0" fontId="52" fillId="45" borderId="21" xfId="52" applyFont="1" applyFill="1" applyBorder="1" applyAlignment="1">
      <alignment horizontal="center"/>
    </xf>
    <xf numFmtId="0" fontId="82" fillId="0" borderId="127" xfId="2" applyFont="1" applyBorder="1" applyAlignment="1">
      <alignment horizontal="right"/>
    </xf>
    <xf numFmtId="0" fontId="82" fillId="0" borderId="128" xfId="2" applyFont="1" applyBorder="1" applyAlignment="1">
      <alignment horizontal="right"/>
    </xf>
    <xf numFmtId="0" fontId="52" fillId="49" borderId="59" xfId="52" applyFont="1" applyFill="1" applyBorder="1" applyAlignment="1">
      <alignment horizontal="center" vertical="center" wrapText="1"/>
    </xf>
    <xf numFmtId="0" fontId="52" fillId="49" borderId="56" xfId="52" applyFont="1" applyFill="1" applyBorder="1" applyAlignment="1">
      <alignment horizontal="center" vertical="center" wrapText="1"/>
    </xf>
    <xf numFmtId="0" fontId="82" fillId="2" borderId="0" xfId="2" applyFont="1" applyFill="1" applyAlignment="1">
      <alignment horizontal="left" vertical="center"/>
    </xf>
    <xf numFmtId="0" fontId="52" fillId="0" borderId="0" xfId="52" applyFont="1" applyAlignment="1">
      <alignment horizontal="right" vertical="top"/>
    </xf>
    <xf numFmtId="0" fontId="52" fillId="0" borderId="45" xfId="52" applyFont="1" applyBorder="1" applyAlignment="1">
      <alignment horizontal="left" vertical="center" wrapText="1"/>
    </xf>
    <xf numFmtId="0" fontId="150" fillId="3" borderId="0" xfId="52" applyFont="1" applyFill="1" applyAlignment="1">
      <alignment horizontal="right"/>
    </xf>
    <xf numFmtId="0" fontId="150" fillId="3" borderId="122" xfId="52" applyFont="1" applyFill="1" applyBorder="1" applyAlignment="1">
      <alignment horizontal="right"/>
    </xf>
    <xf numFmtId="0" fontId="52" fillId="0" borderId="0" xfId="52" applyFont="1" applyAlignment="1">
      <alignment horizontal="left"/>
    </xf>
    <xf numFmtId="0" fontId="52" fillId="52" borderId="3" xfId="52" applyFont="1" applyFill="1" applyBorder="1" applyAlignment="1">
      <alignment horizontal="center" vertical="center" textRotation="90" wrapText="1"/>
    </xf>
    <xf numFmtId="0" fontId="52" fillId="52" borderId="123" xfId="52" applyFont="1" applyFill="1" applyBorder="1" applyAlignment="1">
      <alignment horizontal="center" vertical="center" textRotation="90" wrapText="1"/>
    </xf>
    <xf numFmtId="0" fontId="52" fillId="51" borderId="3" xfId="52" applyFont="1" applyFill="1" applyBorder="1" applyAlignment="1">
      <alignment horizontal="center"/>
    </xf>
    <xf numFmtId="0" fontId="52" fillId="51" borderId="124" xfId="52" applyFont="1" applyFill="1" applyBorder="1" applyAlignment="1">
      <alignment horizontal="center"/>
    </xf>
    <xf numFmtId="0" fontId="52" fillId="51" borderId="125" xfId="52" applyFont="1" applyFill="1" applyBorder="1" applyAlignment="1">
      <alignment horizontal="center"/>
    </xf>
    <xf numFmtId="0" fontId="52" fillId="0" borderId="29" xfId="52" applyFont="1" applyBorder="1" applyAlignment="1">
      <alignment horizontal="left"/>
    </xf>
    <xf numFmtId="0" fontId="52" fillId="51" borderId="3" xfId="52" applyFont="1" applyFill="1" applyBorder="1" applyAlignment="1">
      <alignment horizontal="center" vertical="center" textRotation="90" wrapText="1"/>
    </xf>
    <xf numFmtId="0" fontId="52" fillId="51" borderId="59" xfId="52" applyFont="1" applyFill="1" applyBorder="1" applyAlignment="1">
      <alignment horizontal="center" vertical="center" textRotation="90" wrapText="1"/>
    </xf>
    <xf numFmtId="0" fontId="52" fillId="51" borderId="123" xfId="52" applyFont="1" applyFill="1" applyBorder="1" applyAlignment="1">
      <alignment horizontal="center" vertical="center" textRotation="90" wrapText="1"/>
    </xf>
    <xf numFmtId="0" fontId="52" fillId="51" borderId="19" xfId="52" applyFont="1" applyFill="1" applyBorder="1" applyAlignment="1">
      <alignment horizontal="center"/>
    </xf>
    <xf numFmtId="0" fontId="52" fillId="51" borderId="21" xfId="52" applyFont="1" applyFill="1" applyBorder="1" applyAlignment="1">
      <alignment horizontal="center"/>
    </xf>
    <xf numFmtId="0" fontId="147" fillId="0" borderId="0" xfId="0" applyFont="1" applyAlignment="1">
      <alignment horizontal="center" vertical="top" wrapText="1"/>
    </xf>
    <xf numFmtId="0" fontId="147" fillId="0" borderId="0" xfId="0" applyFont="1" applyAlignment="1">
      <alignment horizontal="center" vertical="top"/>
    </xf>
    <xf numFmtId="0" fontId="52" fillId="49" borderId="3" xfId="52" applyFont="1" applyFill="1" applyBorder="1" applyAlignment="1">
      <alignment horizontal="center" vertical="center" wrapText="1"/>
    </xf>
    <xf numFmtId="0" fontId="52" fillId="49" borderId="59" xfId="52" applyFont="1" applyFill="1" applyBorder="1" applyAlignment="1">
      <alignment horizontal="center" vertical="center"/>
    </xf>
    <xf numFmtId="0" fontId="52" fillId="49" borderId="56" xfId="52" applyFont="1" applyFill="1" applyBorder="1" applyAlignment="1">
      <alignment horizontal="center" vertical="center"/>
    </xf>
    <xf numFmtId="0" fontId="52" fillId="49" borderId="3" xfId="52" applyFont="1" applyFill="1" applyBorder="1" applyAlignment="1">
      <alignment horizontal="center" vertical="center"/>
    </xf>
    <xf numFmtId="0" fontId="152" fillId="49" borderId="3" xfId="52" applyFont="1" applyFill="1" applyBorder="1" applyAlignment="1">
      <alignment horizontal="center" vertical="center" wrapText="1"/>
    </xf>
    <xf numFmtId="0" fontId="150" fillId="0" borderId="0" xfId="52" applyFont="1" applyAlignment="1">
      <alignment horizontal="left" vertical="center" wrapText="1" indent="4"/>
    </xf>
    <xf numFmtId="0" fontId="151" fillId="0" borderId="0" xfId="52" applyFont="1" applyAlignment="1">
      <alignment horizontal="left" indent="4"/>
    </xf>
    <xf numFmtId="0" fontId="52" fillId="52" borderId="124" xfId="52" applyFont="1" applyFill="1" applyBorder="1" applyAlignment="1">
      <alignment horizontal="center"/>
    </xf>
    <xf numFmtId="0" fontId="52" fillId="52" borderId="125" xfId="52" applyFont="1" applyFill="1" applyBorder="1" applyAlignment="1">
      <alignment horizontal="center"/>
    </xf>
    <xf numFmtId="0" fontId="52" fillId="52" borderId="3" xfId="52" applyFont="1" applyFill="1" applyBorder="1" applyAlignment="1">
      <alignment horizontal="center"/>
    </xf>
    <xf numFmtId="0" fontId="38" fillId="0" borderId="45" xfId="2" applyFont="1" applyBorder="1" applyAlignment="1">
      <alignment horizontal="center" vertical="center"/>
    </xf>
    <xf numFmtId="0" fontId="153" fillId="2" borderId="18" xfId="2" applyFont="1" applyFill="1" applyBorder="1" applyAlignment="1">
      <alignment horizontal="left"/>
    </xf>
    <xf numFmtId="0" fontId="38" fillId="3" borderId="27" xfId="48" applyFont="1" applyFill="1" applyBorder="1" applyAlignment="1">
      <alignment horizontal="center" vertical="center" wrapText="1"/>
    </xf>
    <xf numFmtId="0" fontId="38" fillId="3" borderId="45" xfId="48" applyFont="1" applyFill="1" applyBorder="1" applyAlignment="1">
      <alignment horizontal="center" vertical="center" wrapText="1"/>
    </xf>
    <xf numFmtId="0" fontId="38" fillId="3" borderId="28" xfId="48" applyFont="1" applyFill="1" applyBorder="1" applyAlignment="1">
      <alignment horizontal="center" vertical="center" wrapText="1"/>
    </xf>
    <xf numFmtId="0" fontId="97" fillId="2" borderId="0" xfId="2" applyFont="1" applyFill="1" applyAlignment="1">
      <alignment horizontal="center" wrapText="1"/>
    </xf>
    <xf numFmtId="0" fontId="97" fillId="2" borderId="0" xfId="2" applyFont="1" applyFill="1" applyAlignment="1">
      <alignment horizontal="center"/>
    </xf>
    <xf numFmtId="0" fontId="155" fillId="4" borderId="3" xfId="0" applyFont="1" applyFill="1" applyBorder="1" applyAlignment="1">
      <alignment horizontal="center" vertical="center" wrapText="1"/>
    </xf>
    <xf numFmtId="0" fontId="38" fillId="4" borderId="3" xfId="2" applyFont="1" applyFill="1" applyBorder="1" applyAlignment="1">
      <alignment horizontal="center" vertical="center" wrapText="1"/>
    </xf>
    <xf numFmtId="0" fontId="38" fillId="4" borderId="19" xfId="2" applyFont="1" applyFill="1" applyBorder="1" applyAlignment="1">
      <alignment horizontal="center" vertical="center" wrapText="1"/>
    </xf>
    <xf numFmtId="0" fontId="38" fillId="4" borderId="21" xfId="2" applyFont="1" applyFill="1" applyBorder="1" applyAlignment="1">
      <alignment horizontal="center" vertical="center" wrapText="1"/>
    </xf>
    <xf numFmtId="0" fontId="38" fillId="4" borderId="59" xfId="2" applyFont="1" applyFill="1" applyBorder="1" applyAlignment="1">
      <alignment horizontal="center" vertical="center" wrapText="1"/>
    </xf>
    <xf numFmtId="0" fontId="38" fillId="4" borderId="54" xfId="2" applyFont="1" applyFill="1" applyBorder="1" applyAlignment="1">
      <alignment horizontal="center" vertical="center" wrapText="1"/>
    </xf>
    <xf numFmtId="0" fontId="105" fillId="2" borderId="0" xfId="2" applyFont="1" applyFill="1" applyAlignment="1">
      <alignment horizontal="center"/>
    </xf>
    <xf numFmtId="49" fontId="57" fillId="48" borderId="4" xfId="0" applyNumberFormat="1" applyFont="1" applyFill="1" applyBorder="1" applyAlignment="1">
      <alignment horizontal="left" vertical="center" wrapText="1"/>
    </xf>
    <xf numFmtId="49" fontId="57" fillId="48" borderId="5" xfId="0" applyNumberFormat="1" applyFont="1" applyFill="1" applyBorder="1" applyAlignment="1">
      <alignment horizontal="left" vertical="center" wrapText="1"/>
    </xf>
    <xf numFmtId="164" fontId="52" fillId="45" borderId="7" xfId="1" applyNumberFormat="1" applyFont="1" applyFill="1" applyBorder="1" applyAlignment="1">
      <alignment horizontal="left" wrapText="1"/>
    </xf>
    <xf numFmtId="164" fontId="52" fillId="45" borderId="8" xfId="1" applyNumberFormat="1" applyFont="1" applyFill="1" applyBorder="1" applyAlignment="1">
      <alignment horizontal="left" wrapText="1"/>
    </xf>
    <xf numFmtId="49" fontId="54" fillId="45" borderId="47" xfId="0" applyNumberFormat="1" applyFont="1" applyFill="1" applyBorder="1" applyAlignment="1">
      <alignment horizontal="left" vertical="center" wrapText="1"/>
    </xf>
    <xf numFmtId="49" fontId="54" fillId="45" borderId="36" xfId="0" applyNumberFormat="1" applyFont="1" applyFill="1" applyBorder="1" applyAlignment="1">
      <alignment horizontal="left" vertical="center" wrapText="1"/>
    </xf>
    <xf numFmtId="49" fontId="54" fillId="45" borderId="4" xfId="0" applyNumberFormat="1" applyFont="1" applyFill="1" applyBorder="1" applyAlignment="1">
      <alignment horizontal="left" vertical="center" wrapText="1"/>
    </xf>
    <xf numFmtId="49" fontId="54" fillId="45" borderId="5" xfId="0" applyNumberFormat="1" applyFont="1" applyFill="1" applyBorder="1" applyAlignment="1">
      <alignment horizontal="left" vertical="center" wrapText="1"/>
    </xf>
    <xf numFmtId="49" fontId="57" fillId="45" borderId="4" xfId="0" applyNumberFormat="1" applyFont="1" applyFill="1" applyBorder="1" applyAlignment="1">
      <alignment horizontal="left" vertical="center" wrapText="1"/>
    </xf>
    <xf numFmtId="49" fontId="57" fillId="45" borderId="5" xfId="0" applyNumberFormat="1" applyFont="1" applyFill="1" applyBorder="1" applyAlignment="1">
      <alignment horizontal="left" vertical="center" wrapText="1"/>
    </xf>
    <xf numFmtId="49" fontId="54" fillId="48" borderId="4" xfId="0" applyNumberFormat="1" applyFont="1" applyFill="1" applyBorder="1" applyAlignment="1">
      <alignment horizontal="left" vertical="center" wrapText="1"/>
    </xf>
    <xf numFmtId="49" fontId="54" fillId="48" borderId="5" xfId="0" applyNumberFormat="1" applyFont="1" applyFill="1" applyBorder="1" applyAlignment="1">
      <alignment horizontal="left" vertical="center" wrapText="1"/>
    </xf>
    <xf numFmtId="49" fontId="70" fillId="48" borderId="4" xfId="0" applyNumberFormat="1" applyFont="1" applyFill="1" applyBorder="1" applyAlignment="1">
      <alignment horizontal="left" vertical="center" wrapText="1"/>
    </xf>
    <xf numFmtId="49" fontId="70" fillId="48" borderId="5" xfId="0" applyNumberFormat="1" applyFont="1" applyFill="1" applyBorder="1" applyAlignment="1">
      <alignment horizontal="left" vertical="center" wrapText="1"/>
    </xf>
    <xf numFmtId="0" fontId="52" fillId="45" borderId="3" xfId="0" applyFont="1" applyFill="1" applyBorder="1" applyAlignment="1">
      <alignment horizontal="center" vertical="center" wrapText="1"/>
    </xf>
    <xf numFmtId="0" fontId="13" fillId="45" borderId="19" xfId="2" applyFont="1" applyFill="1" applyBorder="1" applyAlignment="1">
      <alignment horizontal="center" vertical="center" wrapText="1"/>
    </xf>
    <xf numFmtId="0" fontId="13" fillId="45" borderId="21" xfId="2" applyFont="1" applyFill="1" applyBorder="1" applyAlignment="1">
      <alignment horizontal="center" vertical="center" wrapText="1"/>
    </xf>
    <xf numFmtId="0" fontId="11" fillId="45" borderId="59" xfId="2" applyFont="1" applyFill="1" applyBorder="1" applyAlignment="1">
      <alignment horizontal="center" vertical="center" wrapText="1"/>
    </xf>
    <xf numFmtId="0" fontId="11" fillId="45" borderId="56" xfId="2" applyFont="1" applyFill="1" applyBorder="1" applyAlignment="1">
      <alignment horizontal="center" vertical="center" wrapText="1"/>
    </xf>
    <xf numFmtId="49" fontId="66" fillId="5" borderId="25" xfId="0" applyNumberFormat="1" applyFont="1" applyFill="1" applyBorder="1" applyAlignment="1">
      <alignment horizontal="center" vertical="center" wrapText="1"/>
    </xf>
    <xf numFmtId="49" fontId="66" fillId="5" borderId="26" xfId="0" applyNumberFormat="1" applyFont="1" applyFill="1" applyBorder="1" applyAlignment="1">
      <alignment horizontal="center" vertical="center" wrapText="1"/>
    </xf>
    <xf numFmtId="49" fontId="66" fillId="5" borderId="108" xfId="0" applyNumberFormat="1" applyFont="1" applyFill="1" applyBorder="1" applyAlignment="1">
      <alignment horizontal="center" vertical="center" wrapText="1"/>
    </xf>
    <xf numFmtId="0" fontId="13" fillId="0" borderId="45" xfId="2" applyFont="1" applyBorder="1" applyAlignment="1">
      <alignment horizontal="center"/>
    </xf>
    <xf numFmtId="0" fontId="32" fillId="3" borderId="27" xfId="0" applyFont="1" applyFill="1" applyBorder="1" applyAlignment="1">
      <alignment horizontal="center" vertical="center" wrapText="1"/>
    </xf>
    <xf numFmtId="0" fontId="32" fillId="3" borderId="45" xfId="0" applyFont="1" applyFill="1" applyBorder="1" applyAlignment="1">
      <alignment horizontal="center" vertical="center" wrapText="1"/>
    </xf>
    <xf numFmtId="0" fontId="32" fillId="3" borderId="28" xfId="0" applyFont="1" applyFill="1" applyBorder="1" applyAlignment="1">
      <alignment horizontal="center" vertical="center" wrapText="1"/>
    </xf>
    <xf numFmtId="49" fontId="66" fillId="3" borderId="4" xfId="0" applyNumberFormat="1" applyFont="1" applyFill="1" applyBorder="1" applyAlignment="1">
      <alignment horizontal="center" vertical="center" wrapText="1"/>
    </xf>
    <xf numFmtId="49" fontId="66" fillId="3" borderId="5" xfId="0" applyNumberFormat="1" applyFont="1" applyFill="1" applyBorder="1" applyAlignment="1">
      <alignment horizontal="center" vertical="center" wrapText="1"/>
    </xf>
    <xf numFmtId="49" fontId="66" fillId="3" borderId="6" xfId="0" applyNumberFormat="1" applyFont="1" applyFill="1" applyBorder="1" applyAlignment="1">
      <alignment horizontal="center" vertical="center" wrapText="1"/>
    </xf>
    <xf numFmtId="0" fontId="105" fillId="2" borderId="0" xfId="54" applyFont="1" applyFill="1" applyAlignment="1">
      <alignment horizontal="center" wrapText="1"/>
    </xf>
    <xf numFmtId="0" fontId="11" fillId="45" borderId="54" xfId="2" applyFont="1" applyFill="1" applyBorder="1" applyAlignment="1">
      <alignment horizontal="center" vertical="center" wrapText="1"/>
    </xf>
    <xf numFmtId="0" fontId="69" fillId="3" borderId="45" xfId="40" applyFont="1" applyFill="1" applyBorder="1" applyAlignment="1">
      <alignment horizontal="center" vertical="center"/>
    </xf>
    <xf numFmtId="0" fontId="110" fillId="2" borderId="0" xfId="48" applyFont="1" applyFill="1" applyAlignment="1">
      <alignment horizontal="left" wrapText="1"/>
    </xf>
    <xf numFmtId="164" fontId="50" fillId="3" borderId="19" xfId="1" applyNumberFormat="1" applyFont="1" applyFill="1" applyBorder="1" applyAlignment="1">
      <alignment horizontal="center" vertical="center" wrapText="1"/>
    </xf>
    <xf numFmtId="164" fontId="50" fillId="3" borderId="21" xfId="1" applyNumberFormat="1" applyFont="1" applyFill="1" applyBorder="1" applyAlignment="1">
      <alignment horizontal="center" vertical="center" wrapText="1"/>
    </xf>
    <xf numFmtId="0" fontId="68" fillId="45" borderId="3" xfId="0" applyFont="1" applyFill="1" applyBorder="1" applyAlignment="1">
      <alignment horizontal="center" vertical="center" wrapText="1"/>
    </xf>
    <xf numFmtId="0" fontId="11" fillId="45" borderId="3" xfId="2" applyFont="1" applyFill="1" applyBorder="1" applyAlignment="1">
      <alignment horizontal="center" vertical="center" wrapText="1"/>
    </xf>
    <xf numFmtId="0" fontId="11" fillId="45" borderId="19" xfId="2" applyFont="1" applyFill="1" applyBorder="1" applyAlignment="1">
      <alignment horizontal="center" vertical="center" wrapText="1"/>
    </xf>
    <xf numFmtId="0" fontId="11" fillId="45" borderId="21" xfId="2" applyFont="1" applyFill="1" applyBorder="1" applyAlignment="1">
      <alignment horizontal="center" vertical="center" wrapText="1"/>
    </xf>
    <xf numFmtId="0" fontId="69" fillId="3" borderId="0" xfId="40" applyFont="1" applyFill="1" applyAlignment="1">
      <alignment horizontal="center" vertical="center"/>
    </xf>
    <xf numFmtId="0" fontId="69" fillId="3" borderId="110" xfId="40" applyFont="1" applyFill="1" applyBorder="1" applyAlignment="1">
      <alignment horizontal="center" vertical="center"/>
    </xf>
    <xf numFmtId="0" fontId="77" fillId="2" borderId="0" xfId="2" applyFont="1" applyFill="1" applyAlignment="1">
      <alignment horizontal="left"/>
    </xf>
    <xf numFmtId="0" fontId="113" fillId="2" borderId="0" xfId="48" applyFont="1" applyFill="1" applyAlignment="1">
      <alignment horizontal="center" vertical="center" wrapText="1"/>
    </xf>
    <xf numFmtId="0" fontId="132" fillId="2" borderId="0" xfId="48" applyFont="1" applyFill="1" applyAlignment="1">
      <alignment horizontal="center" vertical="center" wrapText="1"/>
    </xf>
    <xf numFmtId="0" fontId="133" fillId="3" borderId="0" xfId="41" applyFont="1" applyFill="1" applyAlignment="1">
      <alignment horizontal="center" vertical="center"/>
    </xf>
    <xf numFmtId="0" fontId="11" fillId="4" borderId="3" xfId="2" applyFont="1" applyFill="1" applyBorder="1" applyAlignment="1">
      <alignment horizontal="center" vertical="center" wrapText="1"/>
    </xf>
    <xf numFmtId="0" fontId="111" fillId="4" borderId="3" xfId="41" applyFont="1" applyFill="1" applyBorder="1" applyAlignment="1">
      <alignment horizontal="center" vertical="center" wrapText="1"/>
    </xf>
    <xf numFmtId="0" fontId="111" fillId="4" borderId="3" xfId="41" applyFont="1" applyFill="1" applyBorder="1" applyAlignment="1">
      <alignment horizontal="left" vertical="center"/>
    </xf>
    <xf numFmtId="0" fontId="13" fillId="45" borderId="31" xfId="2" applyFont="1" applyFill="1" applyBorder="1" applyAlignment="1">
      <alignment horizontal="center" vertical="center"/>
    </xf>
    <xf numFmtId="0" fontId="13" fillId="45" borderId="55" xfId="2" applyFont="1" applyFill="1" applyBorder="1" applyAlignment="1">
      <alignment horizontal="center" vertical="center"/>
    </xf>
    <xf numFmtId="0" fontId="83" fillId="2" borderId="18" xfId="2" applyFont="1" applyFill="1" applyBorder="1" applyAlignment="1">
      <alignment horizontal="right"/>
    </xf>
    <xf numFmtId="0" fontId="12" fillId="35" borderId="31" xfId="2" applyFont="1" applyFill="1" applyBorder="1" applyAlignment="1">
      <alignment horizontal="center" vertical="center"/>
    </xf>
    <xf numFmtId="0" fontId="12" fillId="35" borderId="55" xfId="2" applyFont="1" applyFill="1" applyBorder="1" applyAlignment="1">
      <alignment horizontal="center" vertical="center"/>
    </xf>
    <xf numFmtId="0" fontId="12" fillId="35" borderId="29" xfId="2" applyFont="1" applyFill="1" applyBorder="1" applyAlignment="1">
      <alignment horizontal="center" vertical="center"/>
    </xf>
    <xf numFmtId="0" fontId="12" fillId="35" borderId="0" xfId="2" applyFont="1" applyFill="1" applyAlignment="1">
      <alignment horizontal="center" vertical="center"/>
    </xf>
    <xf numFmtId="0" fontId="34" fillId="2" borderId="49" xfId="2" applyFont="1" applyFill="1" applyBorder="1" applyAlignment="1">
      <alignment vertical="center"/>
    </xf>
    <xf numFmtId="0" fontId="34" fillId="2" borderId="54" xfId="2" applyFont="1" applyFill="1" applyBorder="1" applyAlignment="1">
      <alignment vertical="center"/>
    </xf>
    <xf numFmtId="41" fontId="34" fillId="2" borderId="50" xfId="2" applyNumberFormat="1" applyFont="1" applyFill="1" applyBorder="1" applyAlignment="1">
      <alignment horizontal="center" vertical="center"/>
    </xf>
    <xf numFmtId="41" fontId="34" fillId="2" borderId="57" xfId="2" applyNumberFormat="1" applyFont="1" applyFill="1" applyBorder="1" applyAlignment="1">
      <alignment horizontal="center" vertical="center"/>
    </xf>
    <xf numFmtId="0" fontId="12" fillId="45" borderId="31" xfId="2" applyFont="1" applyFill="1" applyBorder="1" applyAlignment="1">
      <alignment horizontal="center" vertical="center"/>
    </xf>
    <xf numFmtId="0" fontId="12" fillId="45" borderId="55" xfId="2" applyFont="1" applyFill="1" applyBorder="1" applyAlignment="1">
      <alignment horizontal="center" vertical="center"/>
    </xf>
    <xf numFmtId="0" fontId="37" fillId="31" borderId="3" xfId="2" applyFont="1" applyFill="1" applyBorder="1" applyAlignment="1">
      <alignment horizontal="center" vertical="center" wrapText="1"/>
    </xf>
    <xf numFmtId="0" fontId="11" fillId="31" borderId="3" xfId="2" applyFont="1" applyFill="1" applyBorder="1" applyAlignment="1">
      <alignment horizontal="center" vertical="center"/>
    </xf>
    <xf numFmtId="0" fontId="38" fillId="31" borderId="3" xfId="2" applyFont="1" applyFill="1" applyBorder="1" applyAlignment="1">
      <alignment horizontal="center" vertical="center" wrapText="1"/>
    </xf>
    <xf numFmtId="0" fontId="38" fillId="31" borderId="3" xfId="2" applyFont="1" applyFill="1" applyBorder="1" applyAlignment="1">
      <alignment horizontal="center" vertical="center"/>
    </xf>
    <xf numFmtId="41" fontId="34" fillId="2" borderId="4" xfId="2" applyNumberFormat="1" applyFont="1" applyFill="1" applyBorder="1" applyAlignment="1">
      <alignment horizontal="center" vertical="center"/>
    </xf>
    <xf numFmtId="0" fontId="80" fillId="45" borderId="3" xfId="2" applyFont="1" applyFill="1" applyBorder="1" applyAlignment="1">
      <alignment horizontal="left" vertical="center"/>
    </xf>
    <xf numFmtId="0" fontId="34" fillId="31" borderId="3" xfId="2" applyFont="1" applyFill="1" applyBorder="1" applyAlignment="1">
      <alignment horizontal="center" vertical="center"/>
    </xf>
    <xf numFmtId="0" fontId="11" fillId="31" borderId="3" xfId="2" applyFont="1" applyFill="1" applyBorder="1" applyAlignment="1">
      <alignment horizontal="center" vertical="center" wrapText="1"/>
    </xf>
    <xf numFmtId="41" fontId="34" fillId="2" borderId="1" xfId="2" applyNumberFormat="1" applyFont="1" applyFill="1" applyBorder="1" applyAlignment="1">
      <alignment horizontal="center" vertical="center"/>
    </xf>
    <xf numFmtId="0" fontId="48" fillId="2" borderId="0" xfId="2" applyFont="1" applyFill="1" applyAlignment="1">
      <alignment horizontal="center" wrapText="1"/>
    </xf>
    <xf numFmtId="0" fontId="78" fillId="0" borderId="19" xfId="2" applyFont="1" applyBorder="1" applyAlignment="1">
      <alignment horizontal="center" vertical="center"/>
    </xf>
    <xf numFmtId="0" fontId="78" fillId="0" borderId="20" xfId="2" applyFont="1" applyBorder="1" applyAlignment="1">
      <alignment horizontal="center" vertical="center"/>
    </xf>
    <xf numFmtId="0" fontId="78" fillId="0" borderId="21" xfId="2" applyFont="1" applyBorder="1" applyAlignment="1">
      <alignment horizontal="center" vertical="center"/>
    </xf>
    <xf numFmtId="0" fontId="8" fillId="2" borderId="0" xfId="2" applyFont="1" applyFill="1" applyAlignment="1">
      <alignment horizontal="right"/>
    </xf>
    <xf numFmtId="0" fontId="76" fillId="2" borderId="0" xfId="2" applyFont="1" applyFill="1" applyAlignment="1">
      <alignment horizontal="left"/>
    </xf>
    <xf numFmtId="0" fontId="80" fillId="0" borderId="127" xfId="2" applyFont="1" applyBorder="1" applyAlignment="1">
      <alignment horizontal="right"/>
    </xf>
    <xf numFmtId="0" fontId="80" fillId="0" borderId="128" xfId="2" applyFont="1" applyBorder="1" applyAlignment="1">
      <alignment horizontal="right"/>
    </xf>
    <xf numFmtId="0" fontId="106" fillId="2" borderId="0" xfId="2" applyFont="1" applyFill="1" applyAlignment="1">
      <alignment horizontal="center" wrapText="1"/>
    </xf>
    <xf numFmtId="0" fontId="77" fillId="45" borderId="3" xfId="2" applyFont="1" applyFill="1" applyBorder="1" applyAlignment="1">
      <alignment horizontal="left" vertical="center"/>
    </xf>
    <xf numFmtId="0" fontId="34" fillId="33" borderId="59" xfId="2" applyFont="1" applyFill="1" applyBorder="1" applyAlignment="1">
      <alignment horizontal="center" vertical="center" wrapText="1"/>
    </xf>
    <xf numFmtId="0" fontId="34" fillId="33" borderId="60" xfId="2" applyFont="1" applyFill="1" applyBorder="1" applyAlignment="1">
      <alignment horizontal="center" vertical="center" wrapText="1"/>
    </xf>
    <xf numFmtId="0" fontId="34" fillId="33" borderId="56" xfId="2" applyFont="1" applyFill="1" applyBorder="1" applyAlignment="1">
      <alignment horizontal="center" vertical="center" wrapText="1"/>
    </xf>
    <xf numFmtId="0" fontId="13" fillId="33" borderId="27" xfId="2" applyFont="1" applyFill="1" applyBorder="1" applyAlignment="1">
      <alignment horizontal="center" vertical="center"/>
    </xf>
    <xf numFmtId="0" fontId="13" fillId="33" borderId="45" xfId="2" applyFont="1" applyFill="1" applyBorder="1" applyAlignment="1">
      <alignment horizontal="center" vertical="center"/>
    </xf>
    <xf numFmtId="0" fontId="13" fillId="33" borderId="28" xfId="2" applyFont="1" applyFill="1" applyBorder="1" applyAlignment="1">
      <alignment horizontal="center" vertical="center"/>
    </xf>
    <xf numFmtId="0" fontId="13" fillId="33" borderId="34" xfId="2" applyFont="1" applyFill="1" applyBorder="1" applyAlignment="1">
      <alignment horizontal="center" vertical="center"/>
    </xf>
    <xf numFmtId="0" fontId="13" fillId="33" borderId="35" xfId="2" applyFont="1" applyFill="1" applyBorder="1" applyAlignment="1">
      <alignment horizontal="center" vertical="center"/>
    </xf>
    <xf numFmtId="0" fontId="13" fillId="33" borderId="77" xfId="2" applyFont="1" applyFill="1" applyBorder="1" applyAlignment="1">
      <alignment horizontal="center" vertical="center"/>
    </xf>
    <xf numFmtId="0" fontId="13" fillId="33" borderId="5" xfId="2" applyFont="1" applyFill="1" applyBorder="1" applyAlignment="1">
      <alignment horizontal="center" vertical="center"/>
    </xf>
    <xf numFmtId="0" fontId="13" fillId="33" borderId="5" xfId="2" applyFont="1" applyFill="1" applyBorder="1" applyAlignment="1">
      <alignment horizontal="center" vertical="center" wrapText="1"/>
    </xf>
    <xf numFmtId="0" fontId="13" fillId="33" borderId="6" xfId="2" applyFont="1" applyFill="1" applyBorder="1" applyAlignment="1">
      <alignment horizontal="center" vertical="center"/>
    </xf>
    <xf numFmtId="0" fontId="34" fillId="33" borderId="50" xfId="2" applyFont="1" applyFill="1" applyBorder="1" applyAlignment="1">
      <alignment horizontal="center" vertical="center" textRotation="90" wrapText="1"/>
    </xf>
    <xf numFmtId="0" fontId="34" fillId="33" borderId="72" xfId="2" applyFont="1" applyFill="1" applyBorder="1" applyAlignment="1">
      <alignment horizontal="center" vertical="center" textRotation="90" wrapText="1"/>
    </xf>
    <xf numFmtId="0" fontId="39" fillId="0" borderId="45" xfId="2" applyFont="1" applyBorder="1" applyAlignment="1">
      <alignment vertical="center" wrapText="1"/>
    </xf>
    <xf numFmtId="0" fontId="80" fillId="2" borderId="0" xfId="2" applyFont="1" applyFill="1" applyAlignment="1">
      <alignment horizontal="left"/>
    </xf>
    <xf numFmtId="41" fontId="13" fillId="32" borderId="19" xfId="2" applyNumberFormat="1" applyFont="1" applyFill="1" applyBorder="1" applyAlignment="1">
      <alignment horizontal="left" vertical="center" wrapText="1"/>
    </xf>
    <xf numFmtId="41" fontId="13" fillId="32" borderId="20" xfId="2" applyNumberFormat="1" applyFont="1" applyFill="1" applyBorder="1" applyAlignment="1">
      <alignment horizontal="left" vertical="center" wrapText="1"/>
    </xf>
    <xf numFmtId="41" fontId="13" fillId="32" borderId="21" xfId="2" applyNumberFormat="1" applyFont="1" applyFill="1" applyBorder="1" applyAlignment="1">
      <alignment horizontal="left" vertical="center" wrapText="1"/>
    </xf>
    <xf numFmtId="0" fontId="79" fillId="2" borderId="0" xfId="2" applyFont="1" applyFill="1" applyAlignment="1">
      <alignment horizontal="center" wrapText="1"/>
    </xf>
    <xf numFmtId="0" fontId="40" fillId="2" borderId="18" xfId="2" applyFont="1" applyFill="1" applyBorder="1" applyAlignment="1">
      <alignment horizontal="center"/>
    </xf>
    <xf numFmtId="0" fontId="83" fillId="0" borderId="20" xfId="2" applyFont="1" applyBorder="1" applyAlignment="1">
      <alignment horizontal="right"/>
    </xf>
    <xf numFmtId="0" fontId="34" fillId="31" borderId="62" xfId="2" applyFont="1" applyFill="1" applyBorder="1" applyAlignment="1">
      <alignment horizontal="center" vertical="center"/>
    </xf>
    <xf numFmtId="0" fontId="34" fillId="31" borderId="63" xfId="2" applyFont="1" applyFill="1" applyBorder="1" applyAlignment="1">
      <alignment horizontal="center" vertical="center"/>
    </xf>
    <xf numFmtId="0" fontId="34" fillId="31" borderId="64" xfId="2" applyFont="1" applyFill="1" applyBorder="1" applyAlignment="1">
      <alignment horizontal="center" vertical="center"/>
    </xf>
    <xf numFmtId="0" fontId="34" fillId="31" borderId="62" xfId="2" applyFont="1" applyFill="1" applyBorder="1" applyAlignment="1">
      <alignment horizontal="center" vertical="center" wrapText="1"/>
    </xf>
    <xf numFmtId="0" fontId="34" fillId="31" borderId="63" xfId="2" applyFont="1" applyFill="1" applyBorder="1" applyAlignment="1">
      <alignment horizontal="center" vertical="center" wrapText="1"/>
    </xf>
    <xf numFmtId="0" fontId="34" fillId="31" borderId="64" xfId="2" applyFont="1" applyFill="1" applyBorder="1" applyAlignment="1">
      <alignment horizontal="center" vertical="center" wrapText="1"/>
    </xf>
    <xf numFmtId="41" fontId="13" fillId="32" borderId="30" xfId="2" applyNumberFormat="1" applyFont="1" applyFill="1" applyBorder="1" applyAlignment="1">
      <alignment horizontal="left" vertical="center"/>
    </xf>
    <xf numFmtId="41" fontId="13" fillId="32" borderId="18" xfId="2" applyNumberFormat="1" applyFont="1" applyFill="1" applyBorder="1" applyAlignment="1">
      <alignment horizontal="left" vertical="center"/>
    </xf>
    <xf numFmtId="41" fontId="13" fillId="32" borderId="114" xfId="2" applyNumberFormat="1" applyFont="1" applyFill="1" applyBorder="1" applyAlignment="1">
      <alignment horizontal="left" vertical="center"/>
    </xf>
    <xf numFmtId="41" fontId="12" fillId="32" borderId="19" xfId="2" applyNumberFormat="1" applyFont="1" applyFill="1" applyBorder="1" applyAlignment="1">
      <alignment horizontal="left" vertical="center"/>
    </xf>
    <xf numFmtId="41" fontId="12" fillId="32" borderId="20" xfId="2" applyNumberFormat="1" applyFont="1" applyFill="1" applyBorder="1" applyAlignment="1">
      <alignment horizontal="left" vertical="center"/>
    </xf>
    <xf numFmtId="41" fontId="12" fillId="32" borderId="21" xfId="2" applyNumberFormat="1" applyFont="1" applyFill="1" applyBorder="1" applyAlignment="1">
      <alignment horizontal="left" vertical="center"/>
    </xf>
    <xf numFmtId="0" fontId="34" fillId="31" borderId="3" xfId="2" applyFont="1" applyFill="1" applyBorder="1" applyAlignment="1">
      <alignment horizontal="center" vertical="center" wrapText="1"/>
    </xf>
    <xf numFmtId="0" fontId="34" fillId="31" borderId="59" xfId="2" applyFont="1" applyFill="1" applyBorder="1" applyAlignment="1">
      <alignment horizontal="center" vertical="center" wrapText="1"/>
    </xf>
    <xf numFmtId="0" fontId="34" fillId="31" borderId="60" xfId="2" applyFont="1" applyFill="1" applyBorder="1" applyAlignment="1">
      <alignment horizontal="center" vertical="center" wrapText="1"/>
    </xf>
    <xf numFmtId="0" fontId="34" fillId="31" borderId="56" xfId="2" applyFont="1" applyFill="1" applyBorder="1" applyAlignment="1">
      <alignment horizontal="center" vertical="center" wrapText="1"/>
    </xf>
    <xf numFmtId="0" fontId="12" fillId="31" borderId="61" xfId="2" applyFont="1" applyFill="1" applyBorder="1" applyAlignment="1">
      <alignment horizontal="center" vertical="center"/>
    </xf>
    <xf numFmtId="0" fontId="12" fillId="31" borderId="115" xfId="2" applyFont="1" applyFill="1" applyBorder="1" applyAlignment="1">
      <alignment horizontal="center" vertical="center"/>
    </xf>
    <xf numFmtId="0" fontId="34" fillId="31" borderId="111" xfId="2" applyFont="1" applyFill="1" applyBorder="1" applyAlignment="1">
      <alignment horizontal="center" vertical="center" wrapText="1"/>
    </xf>
    <xf numFmtId="0" fontId="34" fillId="31" borderId="112" xfId="2" applyFont="1" applyFill="1" applyBorder="1" applyAlignment="1">
      <alignment horizontal="center" vertical="center" wrapText="1"/>
    </xf>
    <xf numFmtId="0" fontId="34" fillId="31" borderId="113" xfId="2" applyFont="1" applyFill="1" applyBorder="1" applyAlignment="1">
      <alignment horizontal="center" vertical="center" wrapText="1"/>
    </xf>
    <xf numFmtId="0" fontId="124" fillId="0" borderId="19" xfId="2" applyFont="1" applyBorder="1" applyAlignment="1">
      <alignment horizontal="center" vertical="center"/>
    </xf>
    <xf numFmtId="0" fontId="124" fillId="0" borderId="20" xfId="2" applyFont="1" applyBorder="1" applyAlignment="1">
      <alignment horizontal="center" vertical="center"/>
    </xf>
    <xf numFmtId="0" fontId="124" fillId="0" borderId="21" xfId="2" applyFont="1" applyBorder="1" applyAlignment="1">
      <alignment horizontal="center" vertical="center"/>
    </xf>
    <xf numFmtId="41" fontId="34" fillId="2" borderId="3" xfId="2" applyNumberFormat="1" applyFont="1" applyFill="1" applyBorder="1" applyAlignment="1">
      <alignment horizontal="center" vertical="center" wrapText="1"/>
    </xf>
    <xf numFmtId="41" fontId="13" fillId="32" borderId="3" xfId="2" applyNumberFormat="1" applyFont="1" applyFill="1" applyBorder="1" applyAlignment="1">
      <alignment horizontal="left" vertical="center" wrapText="1"/>
    </xf>
    <xf numFmtId="0" fontId="13" fillId="31" borderId="61" xfId="2" applyFont="1" applyFill="1" applyBorder="1" applyAlignment="1">
      <alignment horizontal="center" vertical="center"/>
    </xf>
    <xf numFmtId="0" fontId="13" fillId="31" borderId="115" xfId="2" applyFont="1" applyFill="1" applyBorder="1" applyAlignment="1">
      <alignment horizontal="center" vertical="center"/>
    </xf>
    <xf numFmtId="0" fontId="11" fillId="31" borderId="62" xfId="2" applyFont="1" applyFill="1" applyBorder="1" applyAlignment="1">
      <alignment horizontal="center" vertical="center" wrapText="1"/>
    </xf>
    <xf numFmtId="0" fontId="11" fillId="31" borderId="63" xfId="2" applyFont="1" applyFill="1" applyBorder="1" applyAlignment="1">
      <alignment horizontal="center" vertical="center"/>
    </xf>
    <xf numFmtId="0" fontId="11" fillId="31" borderId="64" xfId="2" applyFont="1" applyFill="1" applyBorder="1" applyAlignment="1">
      <alignment horizontal="center" vertical="center"/>
    </xf>
    <xf numFmtId="0" fontId="11" fillId="31" borderId="63" xfId="2" applyFont="1" applyFill="1" applyBorder="1" applyAlignment="1">
      <alignment horizontal="center" vertical="center" wrapText="1"/>
    </xf>
    <xf numFmtId="0" fontId="11" fillId="31" borderId="64" xfId="2" applyFont="1" applyFill="1" applyBorder="1" applyAlignment="1">
      <alignment horizontal="center" vertical="center" wrapText="1"/>
    </xf>
    <xf numFmtId="0" fontId="11" fillId="31" borderId="116" xfId="2" applyFont="1" applyFill="1" applyBorder="1" applyAlignment="1">
      <alignment horizontal="center" vertical="center"/>
    </xf>
    <xf numFmtId="0" fontId="11" fillId="31" borderId="117" xfId="2" applyFont="1" applyFill="1" applyBorder="1" applyAlignment="1">
      <alignment horizontal="center" vertical="center"/>
    </xf>
    <xf numFmtId="0" fontId="125" fillId="0" borderId="19" xfId="2" applyFont="1" applyBorder="1" applyAlignment="1">
      <alignment horizontal="center" vertical="center"/>
    </xf>
    <xf numFmtId="0" fontId="125" fillId="0" borderId="20" xfId="2" applyFont="1" applyBorder="1" applyAlignment="1">
      <alignment horizontal="center" vertical="center"/>
    </xf>
    <xf numFmtId="0" fontId="125" fillId="0" borderId="21" xfId="2" applyFont="1" applyBorder="1" applyAlignment="1">
      <alignment horizontal="center" vertical="center"/>
    </xf>
    <xf numFmtId="0" fontId="123" fillId="2" borderId="0" xfId="2" applyFont="1" applyFill="1" applyAlignment="1">
      <alignment horizontal="center" vertical="center" wrapText="1"/>
    </xf>
    <xf numFmtId="172" fontId="12" fillId="42" borderId="3" xfId="2" applyNumberFormat="1" applyFont="1" applyFill="1" applyBorder="1" applyAlignment="1">
      <alignment horizontal="center" vertical="center" wrapText="1"/>
    </xf>
    <xf numFmtId="0" fontId="13" fillId="31" borderId="27" xfId="2" applyFont="1" applyFill="1" applyBorder="1" applyAlignment="1">
      <alignment horizontal="center" vertical="center" wrapText="1"/>
    </xf>
    <xf numFmtId="0" fontId="13" fillId="31" borderId="28" xfId="2" applyFont="1" applyFill="1" applyBorder="1" applyAlignment="1">
      <alignment horizontal="center" vertical="center" wrapText="1"/>
    </xf>
    <xf numFmtId="0" fontId="13" fillId="31" borderId="29" xfId="2" applyFont="1" applyFill="1" applyBorder="1" applyAlignment="1">
      <alignment horizontal="center" vertical="center" wrapText="1"/>
    </xf>
    <xf numFmtId="0" fontId="13" fillId="31" borderId="110" xfId="2" applyFont="1" applyFill="1" applyBorder="1" applyAlignment="1">
      <alignment horizontal="center" vertical="center" wrapText="1"/>
    </xf>
    <xf numFmtId="0" fontId="13" fillId="31" borderId="30" xfId="2" applyFont="1" applyFill="1" applyBorder="1" applyAlignment="1">
      <alignment horizontal="center" vertical="center" wrapText="1"/>
    </xf>
    <xf numFmtId="0" fontId="13" fillId="31" borderId="114" xfId="2" applyFont="1" applyFill="1" applyBorder="1" applyAlignment="1">
      <alignment horizontal="center" vertical="center" wrapText="1"/>
    </xf>
    <xf numFmtId="0" fontId="13" fillId="31" borderId="140" xfId="2" applyFont="1" applyFill="1" applyBorder="1" applyAlignment="1">
      <alignment horizontal="center" vertical="center"/>
    </xf>
    <xf numFmtId="0" fontId="11" fillId="31" borderId="65" xfId="2" applyFont="1" applyFill="1" applyBorder="1" applyAlignment="1">
      <alignment horizontal="center" vertical="center" wrapText="1"/>
    </xf>
    <xf numFmtId="0" fontId="13" fillId="42" borderId="19" xfId="2" applyFont="1" applyFill="1" applyBorder="1" applyAlignment="1">
      <alignment horizontal="center" vertical="center"/>
    </xf>
    <xf numFmtId="0" fontId="13" fillId="42" borderId="21" xfId="2" applyFont="1" applyFill="1" applyBorder="1" applyAlignment="1">
      <alignment horizontal="center" vertical="center"/>
    </xf>
    <xf numFmtId="0" fontId="80" fillId="0" borderId="133" xfId="2" applyFont="1" applyBorder="1" applyAlignment="1">
      <alignment horizontal="center" vertical="center"/>
    </xf>
    <xf numFmtId="0" fontId="80" fillId="0" borderId="132" xfId="2" applyFont="1" applyBorder="1" applyAlignment="1">
      <alignment horizontal="center" vertical="center"/>
    </xf>
    <xf numFmtId="41" fontId="34" fillId="2" borderId="19" xfId="2" applyNumberFormat="1" applyFont="1" applyFill="1" applyBorder="1" applyAlignment="1">
      <alignment horizontal="center" vertical="center" wrapText="1"/>
    </xf>
    <xf numFmtId="41" fontId="34" fillId="2" borderId="21" xfId="2" applyNumberFormat="1" applyFont="1" applyFill="1" applyBorder="1" applyAlignment="1">
      <alignment horizontal="center" vertical="center" wrapText="1"/>
    </xf>
    <xf numFmtId="0" fontId="119" fillId="31" borderId="112" xfId="57" applyFill="1" applyBorder="1" applyAlignment="1">
      <alignment horizontal="center" vertical="center" wrapText="1"/>
    </xf>
    <xf numFmtId="0" fontId="119" fillId="31" borderId="113" xfId="57" applyFill="1" applyBorder="1" applyAlignment="1">
      <alignment horizontal="center" vertical="center" wrapText="1"/>
    </xf>
    <xf numFmtId="0" fontId="120" fillId="0" borderId="19" xfId="2" applyFont="1" applyBorder="1" applyAlignment="1">
      <alignment horizontal="center" vertical="center"/>
    </xf>
    <xf numFmtId="0" fontId="120" fillId="0" borderId="20" xfId="2" applyFont="1" applyBorder="1" applyAlignment="1">
      <alignment horizontal="center" vertical="center"/>
    </xf>
    <xf numFmtId="0" fontId="120" fillId="0" borderId="21" xfId="2" applyFont="1" applyBorder="1" applyAlignment="1">
      <alignment horizontal="center" vertical="center"/>
    </xf>
    <xf numFmtId="41" fontId="13" fillId="32" borderId="30" xfId="2" applyNumberFormat="1" applyFont="1" applyFill="1" applyBorder="1" applyAlignment="1">
      <alignment horizontal="left" vertical="center" wrapText="1"/>
    </xf>
    <xf numFmtId="41" fontId="13" fillId="32" borderId="18" xfId="2" applyNumberFormat="1" applyFont="1" applyFill="1" applyBorder="1" applyAlignment="1">
      <alignment horizontal="left" vertical="center" wrapText="1"/>
    </xf>
    <xf numFmtId="41" fontId="34" fillId="55" borderId="19" xfId="2" applyNumberFormat="1" applyFont="1" applyFill="1" applyBorder="1" applyAlignment="1">
      <alignment horizontal="center" vertical="center"/>
    </xf>
    <xf numFmtId="41" fontId="34" fillId="55" borderId="20" xfId="2" applyNumberFormat="1" applyFont="1" applyFill="1" applyBorder="1" applyAlignment="1">
      <alignment horizontal="center" vertical="center"/>
    </xf>
    <xf numFmtId="41" fontId="34" fillId="55" borderId="21" xfId="2" applyNumberFormat="1" applyFont="1" applyFill="1" applyBorder="1" applyAlignment="1">
      <alignment horizontal="center" vertical="center"/>
    </xf>
    <xf numFmtId="41" fontId="34" fillId="32" borderId="19" xfId="2" applyNumberFormat="1" applyFont="1" applyFill="1" applyBorder="1" applyAlignment="1">
      <alignment horizontal="center" vertical="center"/>
    </xf>
    <xf numFmtId="41" fontId="34" fillId="32" borderId="20" xfId="2" applyNumberFormat="1" applyFont="1" applyFill="1" applyBorder="1" applyAlignment="1">
      <alignment horizontal="center" vertical="center"/>
    </xf>
    <xf numFmtId="41" fontId="34" fillId="32" borderId="21" xfId="2" applyNumberFormat="1" applyFont="1" applyFill="1" applyBorder="1" applyAlignment="1">
      <alignment horizontal="center" vertical="center"/>
    </xf>
    <xf numFmtId="0" fontId="11" fillId="31" borderId="59" xfId="2" applyFont="1" applyFill="1" applyBorder="1" applyAlignment="1">
      <alignment horizontal="center" vertical="center"/>
    </xf>
    <xf numFmtId="0" fontId="11" fillId="31" borderId="56" xfId="2" applyFont="1" applyFill="1" applyBorder="1" applyAlignment="1">
      <alignment horizontal="center" vertical="center"/>
    </xf>
    <xf numFmtId="0" fontId="11" fillId="31" borderId="20" xfId="2" applyFont="1" applyFill="1" applyBorder="1" applyAlignment="1">
      <alignment horizontal="center" vertical="center"/>
    </xf>
    <xf numFmtId="0" fontId="11" fillId="31" borderId="21" xfId="2" applyFont="1" applyFill="1" applyBorder="1" applyAlignment="1">
      <alignment horizontal="center" vertical="center"/>
    </xf>
    <xf numFmtId="0" fontId="119" fillId="31" borderId="111" xfId="57" applyFill="1" applyBorder="1" applyAlignment="1">
      <alignment horizontal="center" vertical="center" wrapText="1"/>
    </xf>
    <xf numFmtId="0" fontId="121" fillId="2" borderId="20" xfId="2" applyFont="1" applyFill="1" applyBorder="1" applyAlignment="1">
      <alignment horizontal="center" vertical="center"/>
    </xf>
    <xf numFmtId="0" fontId="121" fillId="2" borderId="21" xfId="2" applyFont="1" applyFill="1" applyBorder="1" applyAlignment="1">
      <alignment horizontal="center" vertical="center"/>
    </xf>
    <xf numFmtId="0" fontId="79" fillId="2" borderId="0" xfId="2" applyFont="1" applyFill="1" applyAlignment="1">
      <alignment horizontal="center" vertical="center" wrapText="1"/>
    </xf>
    <xf numFmtId="0" fontId="13" fillId="31" borderId="134" xfId="2" applyFont="1" applyFill="1" applyBorder="1" applyAlignment="1">
      <alignment horizontal="center" vertical="center" wrapText="1"/>
    </xf>
    <xf numFmtId="0" fontId="13" fillId="31" borderId="135" xfId="2" applyFont="1" applyFill="1" applyBorder="1" applyAlignment="1">
      <alignment horizontal="center" vertical="center" wrapText="1"/>
    </xf>
    <xf numFmtId="0" fontId="13" fillId="31" borderId="136" xfId="2" applyFont="1" applyFill="1" applyBorder="1" applyAlignment="1">
      <alignment horizontal="center" vertical="center" wrapText="1"/>
    </xf>
    <xf numFmtId="0" fontId="13" fillId="31" borderId="137" xfId="2" applyFont="1" applyFill="1" applyBorder="1" applyAlignment="1">
      <alignment horizontal="center" vertical="center" wrapText="1"/>
    </xf>
    <xf numFmtId="0" fontId="13" fillId="31" borderId="133" xfId="2" applyFont="1" applyFill="1" applyBorder="1" applyAlignment="1">
      <alignment horizontal="center" vertical="center" wrapText="1"/>
    </xf>
    <xf numFmtId="0" fontId="13" fillId="31" borderId="138" xfId="2" applyFont="1" applyFill="1" applyBorder="1" applyAlignment="1">
      <alignment horizontal="center" vertical="center" wrapText="1"/>
    </xf>
    <xf numFmtId="0" fontId="11" fillId="42" borderId="19" xfId="2" applyFont="1" applyFill="1" applyBorder="1" applyAlignment="1">
      <alignment horizontal="center" vertical="center"/>
    </xf>
    <xf numFmtId="0" fontId="11" fillId="42" borderId="20" xfId="2" applyFont="1" applyFill="1" applyBorder="1" applyAlignment="1">
      <alignment horizontal="center" vertical="center"/>
    </xf>
    <xf numFmtId="0" fontId="11" fillId="42" borderId="21" xfId="2" applyFont="1" applyFill="1" applyBorder="1" applyAlignment="1">
      <alignment horizontal="center" vertical="center"/>
    </xf>
    <xf numFmtId="0" fontId="80" fillId="0" borderId="127" xfId="2" applyFont="1" applyBorder="1" applyAlignment="1">
      <alignment horizontal="center"/>
    </xf>
    <xf numFmtId="0" fontId="80" fillId="0" borderId="128" xfId="2" applyFont="1" applyBorder="1" applyAlignment="1">
      <alignment horizontal="center"/>
    </xf>
    <xf numFmtId="0" fontId="80" fillId="3" borderId="0" xfId="2" applyFont="1" applyFill="1" applyAlignment="1">
      <alignment horizontal="center"/>
    </xf>
    <xf numFmtId="0" fontId="7" fillId="31" borderId="59" xfId="2" applyFill="1" applyBorder="1" applyAlignment="1">
      <alignment horizontal="center" vertical="center" wrapText="1"/>
    </xf>
    <xf numFmtId="0" fontId="7" fillId="31" borderId="60" xfId="2" applyFill="1" applyBorder="1" applyAlignment="1">
      <alignment horizontal="center" vertical="center" wrapText="1"/>
    </xf>
    <xf numFmtId="0" fontId="7" fillId="31" borderId="56" xfId="2" applyFill="1" applyBorder="1" applyAlignment="1">
      <alignment horizontal="center" vertical="center" wrapText="1"/>
    </xf>
    <xf numFmtId="41" fontId="34" fillId="42" borderId="19" xfId="2" applyNumberFormat="1" applyFont="1" applyFill="1" applyBorder="1" applyAlignment="1" applyProtection="1">
      <alignment horizontal="center" vertical="center" wrapText="1"/>
      <protection locked="0"/>
    </xf>
    <xf numFmtId="41" fontId="34" fillId="42" borderId="21" xfId="2" applyNumberFormat="1" applyFont="1" applyFill="1" applyBorder="1" applyAlignment="1" applyProtection="1">
      <alignment horizontal="center" vertical="center" wrapText="1"/>
      <protection locked="0"/>
    </xf>
    <xf numFmtId="0" fontId="102" fillId="31" borderId="60" xfId="2" applyFont="1" applyFill="1" applyBorder="1" applyAlignment="1">
      <alignment horizontal="center" wrapText="1"/>
    </xf>
    <xf numFmtId="0" fontId="102" fillId="31" borderId="56" xfId="2" applyFont="1" applyFill="1" applyBorder="1" applyAlignment="1">
      <alignment horizontal="center" wrapText="1"/>
    </xf>
    <xf numFmtId="0" fontId="7" fillId="31" borderId="27" xfId="2" applyFill="1" applyBorder="1" applyAlignment="1">
      <alignment horizontal="center" vertical="center" wrapText="1"/>
    </xf>
    <xf numFmtId="0" fontId="7" fillId="31" borderId="28" xfId="2" applyFill="1" applyBorder="1" applyAlignment="1">
      <alignment horizontal="center" vertical="center" wrapText="1"/>
    </xf>
    <xf numFmtId="0" fontId="7" fillId="31" borderId="29" xfId="2" applyFill="1" applyBorder="1" applyAlignment="1">
      <alignment horizontal="center" vertical="center" wrapText="1"/>
    </xf>
    <xf numFmtId="0" fontId="7" fillId="31" borderId="110" xfId="2" applyFill="1" applyBorder="1" applyAlignment="1">
      <alignment horizontal="center" vertical="center" wrapText="1"/>
    </xf>
    <xf numFmtId="0" fontId="7" fillId="31" borderId="30" xfId="2" applyFill="1" applyBorder="1" applyAlignment="1">
      <alignment horizontal="center" vertical="center" wrapText="1"/>
    </xf>
    <xf numFmtId="0" fontId="7" fillId="31" borderId="114" xfId="2" applyFill="1" applyBorder="1" applyAlignment="1">
      <alignment horizontal="center" vertical="center" wrapText="1"/>
    </xf>
    <xf numFmtId="0" fontId="77" fillId="0" borderId="127" xfId="2" applyFont="1" applyBorder="1" applyAlignment="1">
      <alignment horizontal="right" vertical="top"/>
    </xf>
    <xf numFmtId="0" fontId="77" fillId="0" borderId="128" xfId="2" applyFont="1" applyBorder="1" applyAlignment="1">
      <alignment horizontal="right" vertical="top"/>
    </xf>
    <xf numFmtId="41" fontId="34" fillId="42" borderId="3" xfId="2" applyNumberFormat="1" applyFont="1" applyFill="1" applyBorder="1" applyAlignment="1" applyProtection="1">
      <alignment horizontal="center" vertical="center" wrapText="1"/>
      <protection locked="0"/>
    </xf>
    <xf numFmtId="0" fontId="48" fillId="3" borderId="0" xfId="2" applyFont="1" applyFill="1" applyAlignment="1">
      <alignment horizontal="center" wrapText="1"/>
    </xf>
    <xf numFmtId="41" fontId="13" fillId="32" borderId="19" xfId="2" applyNumberFormat="1" applyFont="1" applyFill="1" applyBorder="1" applyAlignment="1" applyProtection="1">
      <alignment horizontal="left" vertical="center" wrapText="1"/>
      <protection locked="0"/>
    </xf>
    <xf numFmtId="41" fontId="13" fillId="32" borderId="20" xfId="2" applyNumberFormat="1" applyFont="1" applyFill="1" applyBorder="1" applyAlignment="1" applyProtection="1">
      <alignment horizontal="left" vertical="center" wrapText="1"/>
      <protection locked="0"/>
    </xf>
    <xf numFmtId="41" fontId="13" fillId="32" borderId="21" xfId="2" applyNumberFormat="1" applyFont="1" applyFill="1" applyBorder="1" applyAlignment="1" applyProtection="1">
      <alignment horizontal="left" vertical="center" wrapText="1"/>
      <protection locked="0"/>
    </xf>
    <xf numFmtId="41" fontId="11" fillId="32" borderId="19" xfId="2" applyNumberFormat="1" applyFont="1" applyFill="1" applyBorder="1" applyAlignment="1" applyProtection="1">
      <alignment wrapText="1"/>
      <protection locked="0"/>
    </xf>
    <xf numFmtId="41" fontId="11" fillId="32" borderId="20" xfId="2" applyNumberFormat="1" applyFont="1" applyFill="1" applyBorder="1" applyAlignment="1" applyProtection="1">
      <alignment wrapText="1"/>
      <protection locked="0"/>
    </xf>
    <xf numFmtId="0" fontId="11" fillId="31" borderId="19" xfId="2" applyFont="1" applyFill="1" applyBorder="1" applyAlignment="1">
      <alignment horizontal="center" vertical="center" wrapText="1"/>
    </xf>
    <xf numFmtId="0" fontId="11" fillId="31" borderId="21" xfId="2" applyFont="1" applyFill="1" applyBorder="1" applyAlignment="1">
      <alignment horizontal="center" vertical="center" wrapText="1"/>
    </xf>
    <xf numFmtId="0" fontId="11" fillId="31" borderId="3" xfId="2" applyFont="1" applyFill="1" applyBorder="1" applyAlignment="1">
      <alignment horizontal="left" textRotation="45" wrapText="1"/>
    </xf>
    <xf numFmtId="41" fontId="13" fillId="41" borderId="3" xfId="2" applyNumberFormat="1" applyFont="1" applyFill="1" applyBorder="1" applyAlignment="1" applyProtection="1">
      <alignment horizontal="center" vertical="center" wrapText="1"/>
      <protection locked="0"/>
    </xf>
    <xf numFmtId="41" fontId="50" fillId="41" borderId="19" xfId="2" applyNumberFormat="1" applyFont="1" applyFill="1" applyBorder="1" applyAlignment="1" applyProtection="1">
      <alignment horizontal="center" vertical="center" wrapText="1"/>
      <protection locked="0"/>
    </xf>
    <xf numFmtId="41" fontId="34" fillId="41" borderId="21" xfId="2" applyNumberFormat="1" applyFont="1" applyFill="1" applyBorder="1" applyAlignment="1" applyProtection="1">
      <alignment horizontal="center" vertical="center" wrapText="1"/>
      <protection locked="0"/>
    </xf>
    <xf numFmtId="41" fontId="11" fillId="32" borderId="19" xfId="2" applyNumberFormat="1" applyFont="1" applyFill="1" applyBorder="1" applyAlignment="1" applyProtection="1">
      <alignment horizontal="left" vertical="center" wrapText="1"/>
      <protection locked="0"/>
    </xf>
    <xf numFmtId="41" fontId="11" fillId="32" borderId="20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45" xfId="2" applyFont="1" applyBorder="1" applyAlignment="1">
      <alignment horizontal="center" vertical="center"/>
    </xf>
    <xf numFmtId="0" fontId="11" fillId="0" borderId="25" xfId="2" applyFont="1" applyBorder="1" applyAlignment="1" applyProtection="1">
      <alignment horizontal="left" vertical="center"/>
      <protection locked="0"/>
    </xf>
    <xf numFmtId="0" fontId="11" fillId="0" borderId="26" xfId="2" applyFont="1" applyBorder="1" applyAlignment="1" applyProtection="1">
      <alignment horizontal="left" vertical="center"/>
      <protection locked="0"/>
    </xf>
    <xf numFmtId="0" fontId="11" fillId="0" borderId="108" xfId="2" applyFont="1" applyBorder="1" applyAlignment="1" applyProtection="1">
      <alignment horizontal="left" vertical="center"/>
      <protection locked="0"/>
    </xf>
    <xf numFmtId="0" fontId="11" fillId="0" borderId="25" xfId="2" applyFont="1" applyBorder="1" applyAlignment="1" applyProtection="1">
      <alignment vertical="center"/>
      <protection locked="0"/>
    </xf>
    <xf numFmtId="0" fontId="11" fillId="0" borderId="26" xfId="2" applyFont="1" applyBorder="1" applyAlignment="1" applyProtection="1">
      <alignment vertical="center"/>
      <protection locked="0"/>
    </xf>
    <xf numFmtId="0" fontId="11" fillId="0" borderId="108" xfId="2" applyFont="1" applyBorder="1" applyAlignment="1" applyProtection="1">
      <alignment vertical="center"/>
      <protection locked="0"/>
    </xf>
    <xf numFmtId="0" fontId="19" fillId="0" borderId="34" xfId="2" applyFont="1" applyBorder="1" applyAlignment="1" applyProtection="1">
      <alignment horizontal="left" vertical="center"/>
      <protection locked="0"/>
    </xf>
    <xf numFmtId="0" fontId="19" fillId="0" borderId="35" xfId="2" applyFont="1" applyBorder="1" applyAlignment="1" applyProtection="1">
      <alignment horizontal="left" vertical="center"/>
      <protection locked="0"/>
    </xf>
    <xf numFmtId="0" fontId="19" fillId="0" borderId="77" xfId="2" applyFont="1" applyBorder="1" applyAlignment="1" applyProtection="1">
      <alignment horizontal="left" vertical="center"/>
      <protection locked="0"/>
    </xf>
    <xf numFmtId="0" fontId="19" fillId="0" borderId="25" xfId="2" applyFont="1" applyBorder="1" applyAlignment="1" applyProtection="1">
      <alignment horizontal="left" vertical="center"/>
      <protection locked="0"/>
    </xf>
    <xf numFmtId="0" fontId="19" fillId="0" borderId="26" xfId="2" applyFont="1" applyBorder="1" applyAlignment="1" applyProtection="1">
      <alignment horizontal="left" vertical="center"/>
      <protection locked="0"/>
    </xf>
    <xf numFmtId="0" fontId="19" fillId="0" borderId="108" xfId="2" applyFont="1" applyBorder="1" applyAlignment="1" applyProtection="1">
      <alignment horizontal="left" vertical="center"/>
      <protection locked="0"/>
    </xf>
    <xf numFmtId="0" fontId="19" fillId="0" borderId="73" xfId="2" applyFont="1" applyBorder="1" applyAlignment="1" applyProtection="1">
      <alignment horizontal="center" vertical="center"/>
      <protection locked="0"/>
    </xf>
    <xf numFmtId="0" fontId="19" fillId="0" borderId="58" xfId="2" applyFont="1" applyBorder="1" applyAlignment="1" applyProtection="1">
      <alignment horizontal="center" vertical="center"/>
      <protection locked="0"/>
    </xf>
    <xf numFmtId="0" fontId="19" fillId="0" borderId="109" xfId="2" applyFont="1" applyBorder="1" applyAlignment="1" applyProtection="1">
      <alignment horizontal="center" vertical="center"/>
      <protection locked="0"/>
    </xf>
    <xf numFmtId="0" fontId="11" fillId="41" borderId="0" xfId="2" applyFont="1" applyFill="1" applyAlignment="1">
      <alignment horizontal="left" vertical="center"/>
    </xf>
    <xf numFmtId="0" fontId="11" fillId="41" borderId="3" xfId="2" applyFont="1" applyFill="1" applyBorder="1" applyAlignment="1">
      <alignment horizontal="center" vertical="center" wrapText="1"/>
    </xf>
    <xf numFmtId="165" fontId="19" fillId="0" borderId="119" xfId="30" applyNumberFormat="1" applyFont="1" applyBorder="1" applyAlignment="1" applyProtection="1">
      <alignment horizontal="center" vertical="center"/>
      <protection locked="0"/>
    </xf>
    <xf numFmtId="165" fontId="19" fillId="0" borderId="26" xfId="30" applyNumberFormat="1" applyFont="1" applyBorder="1" applyAlignment="1" applyProtection="1">
      <alignment horizontal="center" vertical="center"/>
      <protection locked="0"/>
    </xf>
    <xf numFmtId="165" fontId="19" fillId="0" borderId="108" xfId="30" applyNumberFormat="1" applyFont="1" applyBorder="1" applyAlignment="1" applyProtection="1">
      <alignment horizontal="center" vertical="center"/>
      <protection locked="0"/>
    </xf>
    <xf numFmtId="0" fontId="11" fillId="41" borderId="19" xfId="2" applyFont="1" applyFill="1" applyBorder="1" applyAlignment="1">
      <alignment horizontal="center" vertical="center" wrapText="1"/>
    </xf>
    <xf numFmtId="0" fontId="11" fillId="41" borderId="20" xfId="2" applyFont="1" applyFill="1" applyBorder="1" applyAlignment="1">
      <alignment horizontal="center" vertical="center" wrapText="1"/>
    </xf>
    <xf numFmtId="0" fontId="11" fillId="41" borderId="21" xfId="2" applyFont="1" applyFill="1" applyBorder="1" applyAlignment="1">
      <alignment horizontal="center" vertical="center" wrapText="1"/>
    </xf>
    <xf numFmtId="0" fontId="77" fillId="0" borderId="127" xfId="2" applyFont="1" applyBorder="1" applyAlignment="1">
      <alignment horizontal="right"/>
    </xf>
    <xf numFmtId="0" fontId="77" fillId="0" borderId="128" xfId="2" applyFont="1" applyBorder="1" applyAlignment="1">
      <alignment horizontal="right"/>
    </xf>
    <xf numFmtId="0" fontId="48" fillId="2" borderId="0" xfId="2" applyFont="1" applyFill="1" applyAlignment="1">
      <alignment horizontal="center" vertical="center" wrapText="1"/>
    </xf>
    <xf numFmtId="0" fontId="11" fillId="41" borderId="59" xfId="2" applyFont="1" applyFill="1" applyBorder="1" applyAlignment="1">
      <alignment horizontal="center" vertical="center" wrapText="1"/>
    </xf>
    <xf numFmtId="0" fontId="11" fillId="41" borderId="56" xfId="2" applyFont="1" applyFill="1" applyBorder="1" applyAlignment="1">
      <alignment horizontal="center" vertical="center" wrapText="1"/>
    </xf>
    <xf numFmtId="0" fontId="19" fillId="0" borderId="22" xfId="2" applyFont="1" applyBorder="1" applyAlignment="1" applyProtection="1">
      <alignment horizontal="center" vertical="center"/>
      <protection locked="0"/>
    </xf>
    <xf numFmtId="0" fontId="19" fillId="0" borderId="23" xfId="2" applyFont="1" applyBorder="1" applyAlignment="1" applyProtection="1">
      <alignment horizontal="center" vertical="center"/>
      <protection locked="0"/>
    </xf>
    <xf numFmtId="0" fontId="19" fillId="0" borderId="24" xfId="2" applyFont="1" applyBorder="1" applyAlignment="1" applyProtection="1">
      <alignment horizontal="center" vertical="center"/>
      <protection locked="0"/>
    </xf>
    <xf numFmtId="0" fontId="11" fillId="41" borderId="27" xfId="2" quotePrefix="1" applyFont="1" applyFill="1" applyBorder="1" applyAlignment="1">
      <alignment horizontal="center" vertical="center" wrapText="1"/>
    </xf>
    <xf numFmtId="0" fontId="11" fillId="41" borderId="45" xfId="2" quotePrefix="1" applyFont="1" applyFill="1" applyBorder="1" applyAlignment="1">
      <alignment horizontal="center" vertical="center" wrapText="1"/>
    </xf>
    <xf numFmtId="0" fontId="11" fillId="41" borderId="28" xfId="2" quotePrefix="1" applyFont="1" applyFill="1" applyBorder="1" applyAlignment="1">
      <alignment horizontal="center" vertical="center" wrapText="1"/>
    </xf>
    <xf numFmtId="0" fontId="11" fillId="41" borderId="27" xfId="2" applyFont="1" applyFill="1" applyBorder="1" applyAlignment="1">
      <alignment horizontal="center" vertical="center" wrapText="1"/>
    </xf>
    <xf numFmtId="0" fontId="11" fillId="41" borderId="45" xfId="2" applyFont="1" applyFill="1" applyBorder="1" applyAlignment="1">
      <alignment horizontal="center" vertical="center" wrapText="1"/>
    </xf>
    <xf numFmtId="0" fontId="11" fillId="41" borderId="28" xfId="2" applyFont="1" applyFill="1" applyBorder="1" applyAlignment="1">
      <alignment horizontal="center" vertical="center" wrapText="1"/>
    </xf>
    <xf numFmtId="0" fontId="11" fillId="41" borderId="30" xfId="2" applyFont="1" applyFill="1" applyBorder="1" applyAlignment="1">
      <alignment horizontal="center" vertical="center" wrapText="1"/>
    </xf>
    <xf numFmtId="0" fontId="11" fillId="41" borderId="18" xfId="2" applyFont="1" applyFill="1" applyBorder="1" applyAlignment="1">
      <alignment horizontal="center" vertical="center" wrapText="1"/>
    </xf>
    <xf numFmtId="0" fontId="11" fillId="41" borderId="114" xfId="2" applyFont="1" applyFill="1" applyBorder="1" applyAlignment="1">
      <alignment horizontal="center" vertical="center" wrapText="1"/>
    </xf>
    <xf numFmtId="165" fontId="19" fillId="0" borderId="118" xfId="30" applyNumberFormat="1" applyFont="1" applyBorder="1" applyAlignment="1" applyProtection="1">
      <alignment horizontal="center" vertical="center"/>
      <protection locked="0"/>
    </xf>
    <xf numFmtId="165" fontId="19" fillId="0" borderId="35" xfId="30" applyNumberFormat="1" applyFont="1" applyBorder="1" applyAlignment="1" applyProtection="1">
      <alignment horizontal="center" vertical="center"/>
      <protection locked="0"/>
    </xf>
    <xf numFmtId="165" fontId="19" fillId="0" borderId="77" xfId="30" applyNumberFormat="1" applyFont="1" applyBorder="1" applyAlignment="1" applyProtection="1">
      <alignment horizontal="center" vertical="center"/>
      <protection locked="0"/>
    </xf>
    <xf numFmtId="0" fontId="116" fillId="2" borderId="0" xfId="2" applyFont="1" applyFill="1" applyAlignment="1">
      <alignment horizontal="center" wrapText="1"/>
    </xf>
    <xf numFmtId="0" fontId="11" fillId="0" borderId="45" xfId="2" applyFont="1" applyBorder="1" applyAlignment="1">
      <alignment horizontal="right" vertical="center"/>
    </xf>
    <xf numFmtId="0" fontId="11" fillId="41" borderId="3" xfId="2" applyFont="1" applyFill="1" applyBorder="1" applyAlignment="1">
      <alignment horizontal="center" vertical="center"/>
    </xf>
    <xf numFmtId="0" fontId="7" fillId="41" borderId="19" xfId="2" quotePrefix="1" applyFill="1" applyBorder="1" applyAlignment="1">
      <alignment horizontal="center" vertical="center" wrapText="1"/>
    </xf>
    <xf numFmtId="0" fontId="7" fillId="41" borderId="21" xfId="2" applyFill="1" applyBorder="1" applyAlignment="1">
      <alignment horizontal="center" vertical="center" wrapText="1"/>
    </xf>
    <xf numFmtId="0" fontId="7" fillId="41" borderId="59" xfId="2" applyFill="1" applyBorder="1" applyAlignment="1">
      <alignment horizontal="center" vertical="center" wrapText="1"/>
    </xf>
    <xf numFmtId="0" fontId="7" fillId="41" borderId="56" xfId="2" applyFill="1" applyBorder="1" applyAlignment="1">
      <alignment horizontal="center" vertical="center" wrapText="1"/>
    </xf>
    <xf numFmtId="0" fontId="7" fillId="41" borderId="3" xfId="2" applyFill="1" applyBorder="1" applyAlignment="1">
      <alignment horizontal="center" vertical="center" wrapText="1"/>
    </xf>
    <xf numFmtId="0" fontId="7" fillId="41" borderId="19" xfId="2" applyFill="1" applyBorder="1" applyAlignment="1">
      <alignment horizontal="center" vertical="center" wrapText="1"/>
    </xf>
    <xf numFmtId="0" fontId="141" fillId="0" borderId="45" xfId="0" applyFont="1" applyBorder="1" applyAlignment="1">
      <alignment horizontal="center"/>
    </xf>
    <xf numFmtId="0" fontId="142" fillId="2" borderId="0" xfId="2" applyFont="1" applyFill="1" applyAlignment="1">
      <alignment horizontal="center" vertical="top"/>
    </xf>
    <xf numFmtId="0" fontId="143" fillId="2" borderId="0" xfId="2" applyFont="1" applyFill="1" applyAlignment="1">
      <alignment horizontal="center" vertical="center"/>
    </xf>
    <xf numFmtId="0" fontId="145" fillId="2" borderId="0" xfId="2" applyFont="1" applyFill="1" applyAlignment="1">
      <alignment horizontal="center" vertical="center"/>
    </xf>
    <xf numFmtId="0" fontId="139" fillId="2" borderId="18" xfId="2" applyFont="1" applyFill="1" applyBorder="1" applyAlignment="1">
      <alignment horizontal="left" vertical="center"/>
    </xf>
    <xf numFmtId="0" fontId="141" fillId="0" borderId="45" xfId="0" applyFont="1" applyBorder="1" applyAlignment="1">
      <alignment horizontal="center" vertical="top"/>
    </xf>
    <xf numFmtId="0" fontId="11" fillId="34" borderId="3" xfId="2" applyFont="1" applyFill="1" applyBorder="1" applyAlignment="1">
      <alignment horizontal="center" vertical="center" wrapText="1"/>
    </xf>
    <xf numFmtId="0" fontId="74" fillId="47" borderId="3" xfId="2" applyFont="1" applyFill="1" applyBorder="1" applyAlignment="1">
      <alignment horizontal="center" vertical="center"/>
    </xf>
    <xf numFmtId="0" fontId="47" fillId="0" borderId="0" xfId="2" applyFont="1" applyAlignment="1">
      <alignment horizontal="center" vertical="center"/>
    </xf>
    <xf numFmtId="0" fontId="7" fillId="0" borderId="78" xfId="2" applyBorder="1" applyAlignment="1">
      <alignment horizontal="justify" vertical="center" wrapText="1"/>
    </xf>
    <xf numFmtId="0" fontId="19" fillId="0" borderId="84" xfId="2" applyFont="1" applyBorder="1" applyAlignment="1">
      <alignment horizontal="justify" vertical="center" wrapText="1"/>
    </xf>
    <xf numFmtId="0" fontId="19" fillId="0" borderId="85" xfId="2" applyFont="1" applyBorder="1" applyAlignment="1">
      <alignment horizontal="justify" vertical="center" wrapText="1"/>
    </xf>
    <xf numFmtId="0" fontId="19" fillId="0" borderId="78" xfId="2" applyFont="1" applyBorder="1" applyAlignment="1">
      <alignment horizontal="justify" vertical="center" wrapText="1"/>
    </xf>
    <xf numFmtId="0" fontId="19" fillId="0" borderId="91" xfId="2" applyFont="1" applyBorder="1" applyAlignment="1">
      <alignment horizontal="justify" vertical="center" wrapText="1"/>
    </xf>
    <xf numFmtId="0" fontId="34" fillId="0" borderId="0" xfId="2" applyFont="1" applyAlignment="1">
      <alignment horizontal="left" vertical="center" wrapText="1"/>
    </xf>
    <xf numFmtId="0" fontId="19" fillId="0" borderId="59" xfId="2" applyFont="1" applyBorder="1" applyAlignment="1">
      <alignment horizontal="left" vertical="center" wrapText="1"/>
    </xf>
    <xf numFmtId="0" fontId="19" fillId="0" borderId="60" xfId="2" applyFont="1" applyBorder="1" applyAlignment="1">
      <alignment horizontal="left" vertical="center" wrapText="1"/>
    </xf>
    <xf numFmtId="0" fontId="19" fillId="0" borderId="56" xfId="2" applyFont="1" applyBorder="1" applyAlignment="1">
      <alignment horizontal="left" vertical="center" wrapText="1"/>
    </xf>
    <xf numFmtId="0" fontId="19" fillId="0" borderId="45" xfId="2" applyFont="1" applyBorder="1" applyAlignment="1">
      <alignment horizontal="left" vertical="center" wrapText="1"/>
    </xf>
    <xf numFmtId="0" fontId="19" fillId="0" borderId="0" xfId="2" applyFont="1" applyAlignment="1">
      <alignment horizontal="left" vertical="center" wrapText="1"/>
    </xf>
    <xf numFmtId="0" fontId="19" fillId="0" borderId="18" xfId="2" applyFont="1" applyBorder="1" applyAlignment="1">
      <alignment horizontal="left" vertical="center" wrapText="1"/>
    </xf>
    <xf numFmtId="0" fontId="19" fillId="0" borderId="27" xfId="2" applyFont="1" applyBorder="1" applyAlignment="1">
      <alignment horizontal="left" vertical="center" wrapText="1"/>
    </xf>
    <xf numFmtId="0" fontId="19" fillId="0" borderId="30" xfId="2" applyFont="1" applyBorder="1" applyAlignment="1">
      <alignment horizontal="left" vertical="center" wrapText="1"/>
    </xf>
    <xf numFmtId="0" fontId="7" fillId="0" borderId="3" xfId="2" applyBorder="1" applyAlignment="1">
      <alignment horizontal="justify" vertical="center" wrapText="1"/>
    </xf>
    <xf numFmtId="0" fontId="19" fillId="0" borderId="3" xfId="2" applyFont="1" applyBorder="1" applyAlignment="1">
      <alignment horizontal="justify" vertical="center" wrapText="1"/>
    </xf>
    <xf numFmtId="0" fontId="118" fillId="0" borderId="0" xfId="2" applyFont="1" applyAlignment="1">
      <alignment horizontal="left" vertical="center" wrapText="1"/>
    </xf>
    <xf numFmtId="0" fontId="11" fillId="35" borderId="59" xfId="2" applyFont="1" applyFill="1" applyBorder="1" applyAlignment="1">
      <alignment horizontal="center" vertical="center" wrapText="1"/>
    </xf>
    <xf numFmtId="0" fontId="11" fillId="35" borderId="56" xfId="2" applyFont="1" applyFill="1" applyBorder="1" applyAlignment="1">
      <alignment horizontal="center" vertical="center" wrapText="1"/>
    </xf>
    <xf numFmtId="0" fontId="11" fillId="35" borderId="59" xfId="2" applyFont="1" applyFill="1" applyBorder="1" applyAlignment="1">
      <alignment horizontal="center" vertical="center"/>
    </xf>
    <xf numFmtId="0" fontId="111" fillId="35" borderId="56" xfId="2" applyFont="1" applyFill="1" applyBorder="1" applyAlignment="1">
      <alignment horizontal="center" vertical="center"/>
    </xf>
    <xf numFmtId="0" fontId="11" fillId="35" borderId="27" xfId="2" applyFont="1" applyFill="1" applyBorder="1" applyAlignment="1">
      <alignment horizontal="center" vertical="center" wrapText="1"/>
    </xf>
    <xf numFmtId="0" fontId="11" fillId="35" borderId="45" xfId="2" applyFont="1" applyFill="1" applyBorder="1" applyAlignment="1">
      <alignment horizontal="center" vertical="center" wrapText="1"/>
    </xf>
    <xf numFmtId="0" fontId="11" fillId="35" borderId="28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45" xfId="2" applyFont="1" applyBorder="1" applyAlignment="1">
      <alignment horizontal="center" vertical="center" wrapText="1"/>
    </xf>
    <xf numFmtId="0" fontId="98" fillId="2" borderId="0" xfId="2" applyFont="1" applyFill="1" applyAlignment="1">
      <alignment horizontal="center" wrapText="1"/>
    </xf>
    <xf numFmtId="0" fontId="98" fillId="2" borderId="0" xfId="2" applyFont="1" applyFill="1" applyAlignment="1">
      <alignment horizontal="center"/>
    </xf>
    <xf numFmtId="0" fontId="12" fillId="2" borderId="0" xfId="2" applyFont="1" applyFill="1" applyAlignment="1">
      <alignment horizontal="left"/>
    </xf>
    <xf numFmtId="0" fontId="41" fillId="2" borderId="18" xfId="2" applyFont="1" applyFill="1" applyBorder="1" applyAlignment="1">
      <alignment horizontal="right"/>
    </xf>
    <xf numFmtId="0" fontId="37" fillId="31" borderId="2" xfId="2" applyFont="1" applyFill="1" applyBorder="1" applyAlignment="1">
      <alignment horizontal="center" vertical="center" wrapText="1"/>
    </xf>
    <xf numFmtId="0" fontId="37" fillId="31" borderId="76" xfId="2" applyFont="1" applyFill="1" applyBorder="1" applyAlignment="1">
      <alignment horizontal="center" vertical="center" wrapText="1"/>
    </xf>
    <xf numFmtId="0" fontId="37" fillId="31" borderId="39" xfId="2" applyFont="1" applyFill="1" applyBorder="1" applyAlignment="1">
      <alignment horizontal="center" vertical="center" wrapText="1"/>
    </xf>
    <xf numFmtId="0" fontId="37" fillId="31" borderId="2" xfId="2" applyFont="1" applyFill="1" applyBorder="1" applyAlignment="1">
      <alignment horizontal="center" vertical="center"/>
    </xf>
    <xf numFmtId="0" fontId="37" fillId="31" borderId="76" xfId="2" applyFont="1" applyFill="1" applyBorder="1" applyAlignment="1">
      <alignment horizontal="center" vertical="center"/>
    </xf>
    <xf numFmtId="0" fontId="37" fillId="31" borderId="39" xfId="2" applyFont="1" applyFill="1" applyBorder="1" applyAlignment="1">
      <alignment horizontal="center" vertical="center"/>
    </xf>
    <xf numFmtId="0" fontId="37" fillId="31" borderId="2" xfId="2" applyFont="1" applyFill="1" applyBorder="1" applyAlignment="1">
      <alignment horizontal="center" vertical="top" wrapText="1"/>
    </xf>
    <xf numFmtId="0" fontId="37" fillId="31" borderId="76" xfId="2" applyFont="1" applyFill="1" applyBorder="1" applyAlignment="1">
      <alignment horizontal="center" vertical="top" wrapText="1"/>
    </xf>
    <xf numFmtId="0" fontId="11" fillId="0" borderId="41" xfId="2" applyFont="1" applyBorder="1" applyAlignment="1">
      <alignment horizontal="center" vertical="center" wrapText="1"/>
    </xf>
    <xf numFmtId="0" fontId="11" fillId="0" borderId="42" xfId="2" applyFont="1" applyBorder="1" applyAlignment="1">
      <alignment horizontal="center" vertical="center" wrapText="1"/>
    </xf>
    <xf numFmtId="0" fontId="11" fillId="32" borderId="34" xfId="2" applyFont="1" applyFill="1" applyBorder="1" applyAlignment="1">
      <alignment vertical="center"/>
    </xf>
    <xf numFmtId="0" fontId="11" fillId="32" borderId="35" xfId="2" applyFont="1" applyFill="1" applyBorder="1" applyAlignment="1">
      <alignment vertical="center"/>
    </xf>
    <xf numFmtId="0" fontId="11" fillId="32" borderId="77" xfId="2" applyFont="1" applyFill="1" applyBorder="1" applyAlignment="1">
      <alignment vertical="center"/>
    </xf>
    <xf numFmtId="0" fontId="11" fillId="32" borderId="19" xfId="2" applyFont="1" applyFill="1" applyBorder="1" applyAlignment="1">
      <alignment vertical="center"/>
    </xf>
    <xf numFmtId="0" fontId="11" fillId="32" borderId="20" xfId="2" applyFont="1" applyFill="1" applyBorder="1" applyAlignment="1">
      <alignment vertical="center"/>
    </xf>
    <xf numFmtId="0" fontId="11" fillId="32" borderId="21" xfId="2" applyFont="1" applyFill="1" applyBorder="1" applyAlignment="1">
      <alignment vertical="center"/>
    </xf>
    <xf numFmtId="0" fontId="45" fillId="2" borderId="45" xfId="2" applyFont="1" applyFill="1" applyBorder="1" applyAlignment="1">
      <alignment wrapText="1"/>
    </xf>
    <xf numFmtId="0" fontId="41" fillId="2" borderId="45" xfId="2" applyFont="1" applyFill="1" applyBorder="1" applyAlignment="1">
      <alignment wrapText="1"/>
    </xf>
    <xf numFmtId="0" fontId="11" fillId="0" borderId="19" xfId="2" applyFont="1" applyBorder="1" applyAlignment="1">
      <alignment horizontal="center" vertical="center" wrapText="1"/>
    </xf>
    <xf numFmtId="0" fontId="11" fillId="0" borderId="44" xfId="2" applyFont="1" applyBorder="1" applyAlignment="1">
      <alignment horizontal="center" vertical="center" wrapText="1"/>
    </xf>
    <xf numFmtId="0" fontId="11" fillId="3" borderId="19" xfId="2" applyFont="1" applyFill="1" applyBorder="1" applyAlignment="1">
      <alignment horizontal="center" vertical="center" wrapText="1"/>
    </xf>
    <xf numFmtId="0" fontId="11" fillId="3" borderId="44" xfId="2" applyFont="1" applyFill="1" applyBorder="1" applyAlignment="1">
      <alignment horizontal="center" vertical="center" wrapText="1"/>
    </xf>
    <xf numFmtId="0" fontId="11" fillId="36" borderId="34" xfId="2" applyFont="1" applyFill="1" applyBorder="1" applyAlignment="1">
      <alignment horizontal="left" vertical="center" wrapText="1"/>
    </xf>
    <xf numFmtId="0" fontId="11" fillId="36" borderId="35" xfId="2" applyFont="1" applyFill="1" applyBorder="1" applyAlignment="1">
      <alignment horizontal="left" vertical="center" wrapText="1"/>
    </xf>
    <xf numFmtId="0" fontId="126" fillId="53" borderId="19" xfId="58" applyFont="1" applyFill="1" applyBorder="1" applyAlignment="1">
      <alignment horizontal="center" vertical="center" wrapText="1"/>
    </xf>
    <xf numFmtId="0" fontId="126" fillId="53" borderId="20" xfId="58" applyFont="1" applyFill="1" applyBorder="1" applyAlignment="1">
      <alignment horizontal="center" vertical="center"/>
    </xf>
    <xf numFmtId="0" fontId="126" fillId="53" borderId="21" xfId="58" applyFont="1" applyFill="1" applyBorder="1" applyAlignment="1">
      <alignment horizontal="center" vertical="center"/>
    </xf>
    <xf numFmtId="0" fontId="127" fillId="53" borderId="59" xfId="58" applyFont="1" applyFill="1" applyBorder="1" applyAlignment="1">
      <alignment horizontal="center" vertical="center" textRotation="90"/>
    </xf>
    <xf numFmtId="0" fontId="127" fillId="53" borderId="60" xfId="58" applyFont="1" applyFill="1" applyBorder="1" applyAlignment="1">
      <alignment horizontal="center" vertical="center" textRotation="90"/>
    </xf>
  </cellXfs>
  <cellStyles count="6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2" xfId="30"/>
    <cellStyle name="Comma 3" xfId="5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57" builtinId="8"/>
    <cellStyle name="Input 2" xfId="37"/>
    <cellStyle name="Linked Cell 2" xfId="38"/>
    <cellStyle name="Neutral 2" xfId="39"/>
    <cellStyle name="Normal" xfId="0" builtinId="0"/>
    <cellStyle name="Normal 2" xfId="40"/>
    <cellStyle name="Normal 2 2" xfId="55"/>
    <cellStyle name="Normal 3" xfId="41"/>
    <cellStyle name="Normal 3 2" xfId="53"/>
    <cellStyle name="Normal 4" xfId="2"/>
    <cellStyle name="Normal 4 2" xfId="48"/>
    <cellStyle name="Normal 4 2 2" xfId="54"/>
    <cellStyle name="Normal 5" xfId="51"/>
    <cellStyle name="Normal 6" xfId="52"/>
    <cellStyle name="Normal 7" xfId="56"/>
    <cellStyle name="Normal 8" xfId="58"/>
    <cellStyle name="Normal_Book1" xfId="50"/>
    <cellStyle name="Note 2" xfId="42"/>
    <cellStyle name="Output 2" xfId="43"/>
    <cellStyle name="Percent" xfId="49" builtinId="5"/>
    <cellStyle name="Percent 2" xfId="44"/>
    <cellStyle name="Title 2" xfId="45"/>
    <cellStyle name="Total 2" xfId="46"/>
    <cellStyle name="Warning Text 2" xfId="47"/>
  </cellStyles>
  <dxfs count="0"/>
  <tableStyles count="0" defaultTableStyle="TableStyleMedium2" defaultPivotStyle="PivotStyleLight16"/>
  <colors>
    <mruColors>
      <color rgb="FFFFDF79"/>
      <color rgb="FFF8D87C"/>
      <color rgb="FFFFFFCC"/>
      <color rgb="FFFFCCFF"/>
      <color rgb="FFCCFFCC"/>
      <color rgb="FF85FB99"/>
      <color rgb="FF81FFC0"/>
      <color rgb="FFCC9900"/>
      <color rgb="FF0099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5" dropStyle="combo" dx="16" fmlaRange="#REF!" sel="0" val="0"/>
</file>

<file path=xl/ctrlProps/ctrlProp2.xml><?xml version="1.0" encoding="utf-8"?>
<formControlPr xmlns="http://schemas.microsoft.com/office/spreadsheetml/2009/9/main" objectType="Drop" dropLines="5" dropStyle="combo" dx="16" fmlaRange="$U$10:$U$11" sel="2" val="0"/>
</file>

<file path=xl/ctrlProps/ctrlProp3.xml><?xml version="1.0" encoding="utf-8"?>
<formControlPr xmlns="http://schemas.microsoft.com/office/spreadsheetml/2009/9/main" objectType="Drop" dropLines="5" dropStyle="combo" dx="16" fmlaRange="#REF!" sel="0" val="0"/>
</file>

<file path=xl/ctrlProps/ctrlProp4.xml><?xml version="1.0" encoding="utf-8"?>
<formControlPr xmlns="http://schemas.microsoft.com/office/spreadsheetml/2009/9/main" objectType="Drop" dropLines="5" dropStyle="combo" dx="16" fmlaRange="#REF!" sel="0" val="0"/>
</file>

<file path=xl/ctrlProps/ctrlProp5.xml><?xml version="1.0" encoding="utf-8"?>
<formControlPr xmlns="http://schemas.microsoft.com/office/spreadsheetml/2009/9/main" objectType="Drop" dropLines="5" dropStyle="combo" dx="16" fmlaRange="#REF!" sel="0" val="0"/>
</file>

<file path=xl/ctrlProps/ctrlProp6.xml><?xml version="1.0" encoding="utf-8"?>
<formControlPr xmlns="http://schemas.microsoft.com/office/spreadsheetml/2009/9/main" objectType="Drop" dropLines="5" dropStyle="combo" dx="16" fmlaRange="#REF!" sel="0" val="0"/>
</file>

<file path=xl/ctrlProps/ctrlProp7.xml><?xml version="1.0" encoding="utf-8"?>
<formControlPr xmlns="http://schemas.microsoft.com/office/spreadsheetml/2009/9/main" objectType="Drop" dropLines="5" dropStyle="combo" dx="16" fmlaRange="#REF!" sel="0" val="0"/>
</file>

<file path=xl/ctrlProps/ctrlProp8.xml><?xml version="1.0" encoding="utf-8"?>
<formControlPr xmlns="http://schemas.microsoft.com/office/spreadsheetml/2009/9/main" objectType="Drop" dropLines="5" dropStyle="combo" dx="16" fmlaRange="#REF!" sel="0" val="0"/>
</file>

<file path=xl/ctrlProps/ctrlProp9.xml><?xml version="1.0" encoding="utf-8"?>
<formControlPr xmlns="http://schemas.microsoft.com/office/spreadsheetml/2009/9/main" objectType="Drop" dropLines="5" dropStyle="combo" dx="16" fmlaRange="#REF!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107 (a) (2)'!Print_Are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0</xdr:row>
      <xdr:rowOff>161925</xdr:rowOff>
    </xdr:from>
    <xdr:to>
      <xdr:col>1</xdr:col>
      <xdr:colOff>476250</xdr:colOff>
      <xdr:row>2</xdr:row>
      <xdr:rowOff>15442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2" y="161925"/>
          <a:ext cx="885823" cy="8536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104775</xdr:rowOff>
    </xdr:from>
    <xdr:to>
      <xdr:col>8</xdr:col>
      <xdr:colOff>396875</xdr:colOff>
      <xdr:row>46</xdr:row>
      <xdr:rowOff>142875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04775"/>
          <a:ext cx="5165724" cy="8801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uast/Downloads/Desktop/KPIs%20Performa%20with%20Performance%20Indicato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(b)"/>
    </sheetNames>
    <sheetDataSet>
      <sheetData sheetId="0">
        <row r="60">
          <cell r="C60" t="str">
            <v>Number of Syndicate / BoG Meetings</v>
          </cell>
        </row>
        <row r="61">
          <cell r="C61" t="str">
            <v>Number of Academic Council Meetings</v>
          </cell>
        </row>
        <row r="62">
          <cell r="C62" t="str">
            <v>Meetings-Board of Advanced Studies &amp; Research</v>
          </cell>
        </row>
        <row r="63">
          <cell r="C63" t="str">
            <v>Endowments Fund (Rs.in Million)</v>
          </cell>
        </row>
        <row r="64">
          <cell r="C64" t="str">
            <v xml:space="preserve">Pension Fund- Icome Generated </v>
          </cell>
        </row>
        <row r="65">
          <cell r="C65" t="str">
            <v>Tranings to Administrative Staff</v>
          </cell>
        </row>
        <row r="66">
          <cell r="C66" t="str">
            <v>Filled Key Financial Positions</v>
          </cell>
        </row>
        <row r="67">
          <cell r="C67" t="str">
            <v>Any other KPI (May be added)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46"/>
  <sheetViews>
    <sheetView showGridLines="0" view="pageBreakPreview" zoomScale="120" zoomScaleSheetLayoutView="120" workbookViewId="0">
      <selection activeCell="F35" sqref="F35"/>
    </sheetView>
  </sheetViews>
  <sheetFormatPr defaultColWidth="11.44140625" defaultRowHeight="15.6"/>
  <cols>
    <col min="1" max="1" width="7.33203125" style="457" customWidth="1"/>
    <col min="2" max="2" width="70" style="457" customWidth="1"/>
    <col min="3" max="3" width="13.44140625" style="457" bestFit="1" customWidth="1"/>
    <col min="4" max="256" width="11.44140625" style="457"/>
    <col min="257" max="257" width="7.33203125" style="457" customWidth="1"/>
    <col min="258" max="258" width="65.88671875" style="457" customWidth="1"/>
    <col min="259" max="259" width="9.109375" style="457" customWidth="1"/>
    <col min="260" max="512" width="11.44140625" style="457"/>
    <col min="513" max="513" width="7.33203125" style="457" customWidth="1"/>
    <col min="514" max="514" width="65.88671875" style="457" customWidth="1"/>
    <col min="515" max="515" width="9.109375" style="457" customWidth="1"/>
    <col min="516" max="768" width="11.44140625" style="457"/>
    <col min="769" max="769" width="7.33203125" style="457" customWidth="1"/>
    <col min="770" max="770" width="65.88671875" style="457" customWidth="1"/>
    <col min="771" max="771" width="9.109375" style="457" customWidth="1"/>
    <col min="772" max="1024" width="11.44140625" style="457"/>
    <col min="1025" max="1025" width="7.33203125" style="457" customWidth="1"/>
    <col min="1026" max="1026" width="65.88671875" style="457" customWidth="1"/>
    <col min="1027" max="1027" width="9.109375" style="457" customWidth="1"/>
    <col min="1028" max="1280" width="11.44140625" style="457"/>
    <col min="1281" max="1281" width="7.33203125" style="457" customWidth="1"/>
    <col min="1282" max="1282" width="65.88671875" style="457" customWidth="1"/>
    <col min="1283" max="1283" width="9.109375" style="457" customWidth="1"/>
    <col min="1284" max="1536" width="11.44140625" style="457"/>
    <col min="1537" max="1537" width="7.33203125" style="457" customWidth="1"/>
    <col min="1538" max="1538" width="65.88671875" style="457" customWidth="1"/>
    <col min="1539" max="1539" width="9.109375" style="457" customWidth="1"/>
    <col min="1540" max="1792" width="11.44140625" style="457"/>
    <col min="1793" max="1793" width="7.33203125" style="457" customWidth="1"/>
    <col min="1794" max="1794" width="65.88671875" style="457" customWidth="1"/>
    <col min="1795" max="1795" width="9.109375" style="457" customWidth="1"/>
    <col min="1796" max="2048" width="11.44140625" style="457"/>
    <col min="2049" max="2049" width="7.33203125" style="457" customWidth="1"/>
    <col min="2050" max="2050" width="65.88671875" style="457" customWidth="1"/>
    <col min="2051" max="2051" width="9.109375" style="457" customWidth="1"/>
    <col min="2052" max="2304" width="11.44140625" style="457"/>
    <col min="2305" max="2305" width="7.33203125" style="457" customWidth="1"/>
    <col min="2306" max="2306" width="65.88671875" style="457" customWidth="1"/>
    <col min="2307" max="2307" width="9.109375" style="457" customWidth="1"/>
    <col min="2308" max="2560" width="11.44140625" style="457"/>
    <col min="2561" max="2561" width="7.33203125" style="457" customWidth="1"/>
    <col min="2562" max="2562" width="65.88671875" style="457" customWidth="1"/>
    <col min="2563" max="2563" width="9.109375" style="457" customWidth="1"/>
    <col min="2564" max="2816" width="11.44140625" style="457"/>
    <col min="2817" max="2817" width="7.33203125" style="457" customWidth="1"/>
    <col min="2818" max="2818" width="65.88671875" style="457" customWidth="1"/>
    <col min="2819" max="2819" width="9.109375" style="457" customWidth="1"/>
    <col min="2820" max="3072" width="11.44140625" style="457"/>
    <col min="3073" max="3073" width="7.33203125" style="457" customWidth="1"/>
    <col min="3074" max="3074" width="65.88671875" style="457" customWidth="1"/>
    <col min="3075" max="3075" width="9.109375" style="457" customWidth="1"/>
    <col min="3076" max="3328" width="11.44140625" style="457"/>
    <col min="3329" max="3329" width="7.33203125" style="457" customWidth="1"/>
    <col min="3330" max="3330" width="65.88671875" style="457" customWidth="1"/>
    <col min="3331" max="3331" width="9.109375" style="457" customWidth="1"/>
    <col min="3332" max="3584" width="11.44140625" style="457"/>
    <col min="3585" max="3585" width="7.33203125" style="457" customWidth="1"/>
    <col min="3586" max="3586" width="65.88671875" style="457" customWidth="1"/>
    <col min="3587" max="3587" width="9.109375" style="457" customWidth="1"/>
    <col min="3588" max="3840" width="11.44140625" style="457"/>
    <col min="3841" max="3841" width="7.33203125" style="457" customWidth="1"/>
    <col min="3842" max="3842" width="65.88671875" style="457" customWidth="1"/>
    <col min="3843" max="3843" width="9.109375" style="457" customWidth="1"/>
    <col min="3844" max="4096" width="11.44140625" style="457"/>
    <col min="4097" max="4097" width="7.33203125" style="457" customWidth="1"/>
    <col min="4098" max="4098" width="65.88671875" style="457" customWidth="1"/>
    <col min="4099" max="4099" width="9.109375" style="457" customWidth="1"/>
    <col min="4100" max="4352" width="11.44140625" style="457"/>
    <col min="4353" max="4353" width="7.33203125" style="457" customWidth="1"/>
    <col min="4354" max="4354" width="65.88671875" style="457" customWidth="1"/>
    <col min="4355" max="4355" width="9.109375" style="457" customWidth="1"/>
    <col min="4356" max="4608" width="11.44140625" style="457"/>
    <col min="4609" max="4609" width="7.33203125" style="457" customWidth="1"/>
    <col min="4610" max="4610" width="65.88671875" style="457" customWidth="1"/>
    <col min="4611" max="4611" width="9.109375" style="457" customWidth="1"/>
    <col min="4612" max="4864" width="11.44140625" style="457"/>
    <col min="4865" max="4865" width="7.33203125" style="457" customWidth="1"/>
    <col min="4866" max="4866" width="65.88671875" style="457" customWidth="1"/>
    <col min="4867" max="4867" width="9.109375" style="457" customWidth="1"/>
    <col min="4868" max="5120" width="11.44140625" style="457"/>
    <col min="5121" max="5121" width="7.33203125" style="457" customWidth="1"/>
    <col min="5122" max="5122" width="65.88671875" style="457" customWidth="1"/>
    <col min="5123" max="5123" width="9.109375" style="457" customWidth="1"/>
    <col min="5124" max="5376" width="11.44140625" style="457"/>
    <col min="5377" max="5377" width="7.33203125" style="457" customWidth="1"/>
    <col min="5378" max="5378" width="65.88671875" style="457" customWidth="1"/>
    <col min="5379" max="5379" width="9.109375" style="457" customWidth="1"/>
    <col min="5380" max="5632" width="11.44140625" style="457"/>
    <col min="5633" max="5633" width="7.33203125" style="457" customWidth="1"/>
    <col min="5634" max="5634" width="65.88671875" style="457" customWidth="1"/>
    <col min="5635" max="5635" width="9.109375" style="457" customWidth="1"/>
    <col min="5636" max="5888" width="11.44140625" style="457"/>
    <col min="5889" max="5889" width="7.33203125" style="457" customWidth="1"/>
    <col min="5890" max="5890" width="65.88671875" style="457" customWidth="1"/>
    <col min="5891" max="5891" width="9.109375" style="457" customWidth="1"/>
    <col min="5892" max="6144" width="11.44140625" style="457"/>
    <col min="6145" max="6145" width="7.33203125" style="457" customWidth="1"/>
    <col min="6146" max="6146" width="65.88671875" style="457" customWidth="1"/>
    <col min="6147" max="6147" width="9.109375" style="457" customWidth="1"/>
    <col min="6148" max="6400" width="11.44140625" style="457"/>
    <col min="6401" max="6401" width="7.33203125" style="457" customWidth="1"/>
    <col min="6402" max="6402" width="65.88671875" style="457" customWidth="1"/>
    <col min="6403" max="6403" width="9.109375" style="457" customWidth="1"/>
    <col min="6404" max="6656" width="11.44140625" style="457"/>
    <col min="6657" max="6657" width="7.33203125" style="457" customWidth="1"/>
    <col min="6658" max="6658" width="65.88671875" style="457" customWidth="1"/>
    <col min="6659" max="6659" width="9.109375" style="457" customWidth="1"/>
    <col min="6660" max="6912" width="11.44140625" style="457"/>
    <col min="6913" max="6913" width="7.33203125" style="457" customWidth="1"/>
    <col min="6914" max="6914" width="65.88671875" style="457" customWidth="1"/>
    <col min="6915" max="6915" width="9.109375" style="457" customWidth="1"/>
    <col min="6916" max="7168" width="11.44140625" style="457"/>
    <col min="7169" max="7169" width="7.33203125" style="457" customWidth="1"/>
    <col min="7170" max="7170" width="65.88671875" style="457" customWidth="1"/>
    <col min="7171" max="7171" width="9.109375" style="457" customWidth="1"/>
    <col min="7172" max="7424" width="11.44140625" style="457"/>
    <col min="7425" max="7425" width="7.33203125" style="457" customWidth="1"/>
    <col min="7426" max="7426" width="65.88671875" style="457" customWidth="1"/>
    <col min="7427" max="7427" width="9.109375" style="457" customWidth="1"/>
    <col min="7428" max="7680" width="11.44140625" style="457"/>
    <col min="7681" max="7681" width="7.33203125" style="457" customWidth="1"/>
    <col min="7682" max="7682" width="65.88671875" style="457" customWidth="1"/>
    <col min="7683" max="7683" width="9.109375" style="457" customWidth="1"/>
    <col min="7684" max="7936" width="11.44140625" style="457"/>
    <col min="7937" max="7937" width="7.33203125" style="457" customWidth="1"/>
    <col min="7938" max="7938" width="65.88671875" style="457" customWidth="1"/>
    <col min="7939" max="7939" width="9.109375" style="457" customWidth="1"/>
    <col min="7940" max="8192" width="11.44140625" style="457"/>
    <col min="8193" max="8193" width="7.33203125" style="457" customWidth="1"/>
    <col min="8194" max="8194" width="65.88671875" style="457" customWidth="1"/>
    <col min="8195" max="8195" width="9.109375" style="457" customWidth="1"/>
    <col min="8196" max="8448" width="11.44140625" style="457"/>
    <col min="8449" max="8449" width="7.33203125" style="457" customWidth="1"/>
    <col min="8450" max="8450" width="65.88671875" style="457" customWidth="1"/>
    <col min="8451" max="8451" width="9.109375" style="457" customWidth="1"/>
    <col min="8452" max="8704" width="11.44140625" style="457"/>
    <col min="8705" max="8705" width="7.33203125" style="457" customWidth="1"/>
    <col min="8706" max="8706" width="65.88671875" style="457" customWidth="1"/>
    <col min="8707" max="8707" width="9.109375" style="457" customWidth="1"/>
    <col min="8708" max="8960" width="11.44140625" style="457"/>
    <col min="8961" max="8961" width="7.33203125" style="457" customWidth="1"/>
    <col min="8962" max="8962" width="65.88671875" style="457" customWidth="1"/>
    <col min="8963" max="8963" width="9.109375" style="457" customWidth="1"/>
    <col min="8964" max="9216" width="11.44140625" style="457"/>
    <col min="9217" max="9217" width="7.33203125" style="457" customWidth="1"/>
    <col min="9218" max="9218" width="65.88671875" style="457" customWidth="1"/>
    <col min="9219" max="9219" width="9.109375" style="457" customWidth="1"/>
    <col min="9220" max="9472" width="11.44140625" style="457"/>
    <col min="9473" max="9473" width="7.33203125" style="457" customWidth="1"/>
    <col min="9474" max="9474" width="65.88671875" style="457" customWidth="1"/>
    <col min="9475" max="9475" width="9.109375" style="457" customWidth="1"/>
    <col min="9476" max="9728" width="11.44140625" style="457"/>
    <col min="9729" max="9729" width="7.33203125" style="457" customWidth="1"/>
    <col min="9730" max="9730" width="65.88671875" style="457" customWidth="1"/>
    <col min="9731" max="9731" width="9.109375" style="457" customWidth="1"/>
    <col min="9732" max="9984" width="11.44140625" style="457"/>
    <col min="9985" max="9985" width="7.33203125" style="457" customWidth="1"/>
    <col min="9986" max="9986" width="65.88671875" style="457" customWidth="1"/>
    <col min="9987" max="9987" width="9.109375" style="457" customWidth="1"/>
    <col min="9988" max="10240" width="11.44140625" style="457"/>
    <col min="10241" max="10241" width="7.33203125" style="457" customWidth="1"/>
    <col min="10242" max="10242" width="65.88671875" style="457" customWidth="1"/>
    <col min="10243" max="10243" width="9.109375" style="457" customWidth="1"/>
    <col min="10244" max="10496" width="11.44140625" style="457"/>
    <col min="10497" max="10497" width="7.33203125" style="457" customWidth="1"/>
    <col min="10498" max="10498" width="65.88671875" style="457" customWidth="1"/>
    <col min="10499" max="10499" width="9.109375" style="457" customWidth="1"/>
    <col min="10500" max="10752" width="11.44140625" style="457"/>
    <col min="10753" max="10753" width="7.33203125" style="457" customWidth="1"/>
    <col min="10754" max="10754" width="65.88671875" style="457" customWidth="1"/>
    <col min="10755" max="10755" width="9.109375" style="457" customWidth="1"/>
    <col min="10756" max="11008" width="11.44140625" style="457"/>
    <col min="11009" max="11009" width="7.33203125" style="457" customWidth="1"/>
    <col min="11010" max="11010" width="65.88671875" style="457" customWidth="1"/>
    <col min="11011" max="11011" width="9.109375" style="457" customWidth="1"/>
    <col min="11012" max="11264" width="11.44140625" style="457"/>
    <col min="11265" max="11265" width="7.33203125" style="457" customWidth="1"/>
    <col min="11266" max="11266" width="65.88671875" style="457" customWidth="1"/>
    <col min="11267" max="11267" width="9.109375" style="457" customWidth="1"/>
    <col min="11268" max="11520" width="11.44140625" style="457"/>
    <col min="11521" max="11521" width="7.33203125" style="457" customWidth="1"/>
    <col min="11522" max="11522" width="65.88671875" style="457" customWidth="1"/>
    <col min="11523" max="11523" width="9.109375" style="457" customWidth="1"/>
    <col min="11524" max="11776" width="11.44140625" style="457"/>
    <col min="11777" max="11777" width="7.33203125" style="457" customWidth="1"/>
    <col min="11778" max="11778" width="65.88671875" style="457" customWidth="1"/>
    <col min="11779" max="11779" width="9.109375" style="457" customWidth="1"/>
    <col min="11780" max="12032" width="11.44140625" style="457"/>
    <col min="12033" max="12033" width="7.33203125" style="457" customWidth="1"/>
    <col min="12034" max="12034" width="65.88671875" style="457" customWidth="1"/>
    <col min="12035" max="12035" width="9.109375" style="457" customWidth="1"/>
    <col min="12036" max="12288" width="11.44140625" style="457"/>
    <col min="12289" max="12289" width="7.33203125" style="457" customWidth="1"/>
    <col min="12290" max="12290" width="65.88671875" style="457" customWidth="1"/>
    <col min="12291" max="12291" width="9.109375" style="457" customWidth="1"/>
    <col min="12292" max="12544" width="11.44140625" style="457"/>
    <col min="12545" max="12545" width="7.33203125" style="457" customWidth="1"/>
    <col min="12546" max="12546" width="65.88671875" style="457" customWidth="1"/>
    <col min="12547" max="12547" width="9.109375" style="457" customWidth="1"/>
    <col min="12548" max="12800" width="11.44140625" style="457"/>
    <col min="12801" max="12801" width="7.33203125" style="457" customWidth="1"/>
    <col min="12802" max="12802" width="65.88671875" style="457" customWidth="1"/>
    <col min="12803" max="12803" width="9.109375" style="457" customWidth="1"/>
    <col min="12804" max="13056" width="11.44140625" style="457"/>
    <col min="13057" max="13057" width="7.33203125" style="457" customWidth="1"/>
    <col min="13058" max="13058" width="65.88671875" style="457" customWidth="1"/>
    <col min="13059" max="13059" width="9.109375" style="457" customWidth="1"/>
    <col min="13060" max="13312" width="11.44140625" style="457"/>
    <col min="13313" max="13313" width="7.33203125" style="457" customWidth="1"/>
    <col min="13314" max="13314" width="65.88671875" style="457" customWidth="1"/>
    <col min="13315" max="13315" width="9.109375" style="457" customWidth="1"/>
    <col min="13316" max="13568" width="11.44140625" style="457"/>
    <col min="13569" max="13569" width="7.33203125" style="457" customWidth="1"/>
    <col min="13570" max="13570" width="65.88671875" style="457" customWidth="1"/>
    <col min="13571" max="13571" width="9.109375" style="457" customWidth="1"/>
    <col min="13572" max="13824" width="11.44140625" style="457"/>
    <col min="13825" max="13825" width="7.33203125" style="457" customWidth="1"/>
    <col min="13826" max="13826" width="65.88671875" style="457" customWidth="1"/>
    <col min="13827" max="13827" width="9.109375" style="457" customWidth="1"/>
    <col min="13828" max="14080" width="11.44140625" style="457"/>
    <col min="14081" max="14081" width="7.33203125" style="457" customWidth="1"/>
    <col min="14082" max="14082" width="65.88671875" style="457" customWidth="1"/>
    <col min="14083" max="14083" width="9.109375" style="457" customWidth="1"/>
    <col min="14084" max="14336" width="11.44140625" style="457"/>
    <col min="14337" max="14337" width="7.33203125" style="457" customWidth="1"/>
    <col min="14338" max="14338" width="65.88671875" style="457" customWidth="1"/>
    <col min="14339" max="14339" width="9.109375" style="457" customWidth="1"/>
    <col min="14340" max="14592" width="11.44140625" style="457"/>
    <col min="14593" max="14593" width="7.33203125" style="457" customWidth="1"/>
    <col min="14594" max="14594" width="65.88671875" style="457" customWidth="1"/>
    <col min="14595" max="14595" width="9.109375" style="457" customWidth="1"/>
    <col min="14596" max="14848" width="11.44140625" style="457"/>
    <col min="14849" max="14849" width="7.33203125" style="457" customWidth="1"/>
    <col min="14850" max="14850" width="65.88671875" style="457" customWidth="1"/>
    <col min="14851" max="14851" width="9.109375" style="457" customWidth="1"/>
    <col min="14852" max="15104" width="11.44140625" style="457"/>
    <col min="15105" max="15105" width="7.33203125" style="457" customWidth="1"/>
    <col min="15106" max="15106" width="65.88671875" style="457" customWidth="1"/>
    <col min="15107" max="15107" width="9.109375" style="457" customWidth="1"/>
    <col min="15108" max="15360" width="11.44140625" style="457"/>
    <col min="15361" max="15361" width="7.33203125" style="457" customWidth="1"/>
    <col min="15362" max="15362" width="65.88671875" style="457" customWidth="1"/>
    <col min="15363" max="15363" width="9.109375" style="457" customWidth="1"/>
    <col min="15364" max="15616" width="11.44140625" style="457"/>
    <col min="15617" max="15617" width="7.33203125" style="457" customWidth="1"/>
    <col min="15618" max="15618" width="65.88671875" style="457" customWidth="1"/>
    <col min="15619" max="15619" width="9.109375" style="457" customWidth="1"/>
    <col min="15620" max="15872" width="11.44140625" style="457"/>
    <col min="15873" max="15873" width="7.33203125" style="457" customWidth="1"/>
    <col min="15874" max="15874" width="65.88671875" style="457" customWidth="1"/>
    <col min="15875" max="15875" width="9.109375" style="457" customWidth="1"/>
    <col min="15876" max="16128" width="11.44140625" style="457"/>
    <col min="16129" max="16129" width="7.33203125" style="457" customWidth="1"/>
    <col min="16130" max="16130" width="65.88671875" style="457" customWidth="1"/>
    <col min="16131" max="16131" width="9.109375" style="457" customWidth="1"/>
    <col min="16132" max="16384" width="11.44140625" style="457"/>
  </cols>
  <sheetData>
    <row r="1" spans="1:3" ht="20.25" customHeight="1"/>
    <row r="2" spans="1:3" ht="58.5" customHeight="1">
      <c r="A2" s="820" t="s">
        <v>1192</v>
      </c>
      <c r="B2" s="821"/>
      <c r="C2" s="821"/>
    </row>
    <row r="3" spans="1:3" ht="10.5" customHeight="1"/>
    <row r="4" spans="1:3" s="459" customFormat="1" ht="30.75" customHeight="1">
      <c r="A4" s="465" t="s">
        <v>839</v>
      </c>
      <c r="B4" s="458" t="s">
        <v>871</v>
      </c>
      <c r="C4" s="466" t="s">
        <v>870</v>
      </c>
    </row>
    <row r="5" spans="1:3" s="459" customFormat="1" ht="8.25" customHeight="1">
      <c r="A5" s="822"/>
      <c r="B5" s="823"/>
      <c r="C5" s="824"/>
    </row>
    <row r="6" spans="1:3" s="459" customFormat="1" ht="20.25" customHeight="1">
      <c r="A6" s="825" t="s">
        <v>846</v>
      </c>
      <c r="B6" s="826"/>
      <c r="C6" s="827"/>
    </row>
    <row r="7" spans="1:3" s="459" customFormat="1" ht="20.100000000000001" customHeight="1">
      <c r="A7" s="817">
        <v>1</v>
      </c>
      <c r="B7" s="818" t="s">
        <v>840</v>
      </c>
      <c r="C7" s="819">
        <v>101</v>
      </c>
    </row>
    <row r="8" spans="1:3" s="459" customFormat="1" ht="20.100000000000001" customHeight="1">
      <c r="A8" s="673">
        <v>2</v>
      </c>
      <c r="B8" s="674" t="s">
        <v>847</v>
      </c>
      <c r="C8" s="675" t="s">
        <v>875</v>
      </c>
    </row>
    <row r="9" spans="1:3" s="459" customFormat="1" ht="20.100000000000001" customHeight="1">
      <c r="A9" s="673">
        <v>3</v>
      </c>
      <c r="B9" s="676" t="s">
        <v>1363</v>
      </c>
      <c r="C9" s="675" t="s">
        <v>876</v>
      </c>
    </row>
    <row r="10" spans="1:3" s="459" customFormat="1" ht="20.100000000000001" customHeight="1">
      <c r="A10" s="673">
        <v>4</v>
      </c>
      <c r="B10" s="674" t="s">
        <v>928</v>
      </c>
      <c r="C10" s="675">
        <v>103</v>
      </c>
    </row>
    <row r="11" spans="1:3" s="459" customFormat="1" ht="20.100000000000001" customHeight="1">
      <c r="A11" s="673">
        <v>5</v>
      </c>
      <c r="B11" s="674" t="s">
        <v>523</v>
      </c>
      <c r="C11" s="675">
        <v>104</v>
      </c>
    </row>
    <row r="12" spans="1:3" s="459" customFormat="1" ht="20.100000000000001" customHeight="1">
      <c r="A12" s="673">
        <v>6</v>
      </c>
      <c r="B12" s="674" t="s">
        <v>905</v>
      </c>
      <c r="C12" s="675">
        <v>105</v>
      </c>
    </row>
    <row r="13" spans="1:3" s="459" customFormat="1" ht="20.100000000000001" customHeight="1">
      <c r="A13" s="673">
        <v>7</v>
      </c>
      <c r="B13" s="674" t="s">
        <v>929</v>
      </c>
      <c r="C13" s="675" t="s">
        <v>904</v>
      </c>
    </row>
    <row r="14" spans="1:3" s="459" customFormat="1" ht="20.100000000000001" customHeight="1">
      <c r="A14" s="673">
        <v>8</v>
      </c>
      <c r="B14" s="674" t="s">
        <v>1183</v>
      </c>
      <c r="C14" s="675" t="s">
        <v>1191</v>
      </c>
    </row>
    <row r="15" spans="1:3" s="459" customFormat="1" ht="7.5" customHeight="1">
      <c r="A15" s="828"/>
      <c r="B15" s="829"/>
      <c r="C15" s="830"/>
    </row>
    <row r="16" spans="1:3" s="459" customFormat="1" ht="20.100000000000001" customHeight="1">
      <c r="A16" s="831" t="s">
        <v>851</v>
      </c>
      <c r="B16" s="832"/>
      <c r="C16" s="833"/>
    </row>
    <row r="17" spans="1:3" s="459" customFormat="1" ht="30" customHeight="1">
      <c r="A17" s="460">
        <v>9</v>
      </c>
      <c r="B17" s="461" t="s">
        <v>1220</v>
      </c>
      <c r="C17" s="462">
        <v>106</v>
      </c>
    </row>
    <row r="18" spans="1:3" s="459" customFormat="1" ht="30" customHeight="1">
      <c r="A18" s="460">
        <v>10</v>
      </c>
      <c r="B18" s="461" t="s">
        <v>1221</v>
      </c>
      <c r="C18" s="462" t="s">
        <v>841</v>
      </c>
    </row>
    <row r="19" spans="1:3" s="459" customFormat="1" ht="8.25" customHeight="1">
      <c r="A19" s="828"/>
      <c r="B19" s="829"/>
      <c r="C19" s="830"/>
    </row>
    <row r="20" spans="1:3" s="459" customFormat="1" ht="20.100000000000001" customHeight="1">
      <c r="A20" s="831" t="s">
        <v>850</v>
      </c>
      <c r="B20" s="832"/>
      <c r="C20" s="833"/>
    </row>
    <row r="21" spans="1:3" s="459" customFormat="1" ht="24.9" customHeight="1">
      <c r="A21" s="460">
        <v>11</v>
      </c>
      <c r="B21" s="461" t="s">
        <v>1111</v>
      </c>
      <c r="C21" s="463" t="s">
        <v>868</v>
      </c>
    </row>
    <row r="22" spans="1:3" s="459" customFormat="1" ht="30" customHeight="1">
      <c r="A22" s="460">
        <v>12</v>
      </c>
      <c r="B22" s="461" t="s">
        <v>1206</v>
      </c>
      <c r="C22" s="462" t="s">
        <v>842</v>
      </c>
    </row>
    <row r="23" spans="1:3" s="459" customFormat="1" ht="30" customHeight="1">
      <c r="A23" s="460">
        <v>13</v>
      </c>
      <c r="B23" s="461" t="s">
        <v>1207</v>
      </c>
      <c r="C23" s="462" t="s">
        <v>843</v>
      </c>
    </row>
    <row r="24" spans="1:3" s="459" customFormat="1" ht="30" customHeight="1">
      <c r="A24" s="460">
        <v>14</v>
      </c>
      <c r="B24" s="461" t="s">
        <v>1193</v>
      </c>
      <c r="C24" s="462" t="s">
        <v>844</v>
      </c>
    </row>
    <row r="25" spans="1:3" s="459" customFormat="1" ht="30" customHeight="1">
      <c r="A25" s="460">
        <v>15</v>
      </c>
      <c r="B25" s="461" t="s">
        <v>1194</v>
      </c>
      <c r="C25" s="462" t="s">
        <v>845</v>
      </c>
    </row>
    <row r="26" spans="1:3" s="459" customFormat="1" ht="30" customHeight="1">
      <c r="A26" s="460">
        <v>16</v>
      </c>
      <c r="B26" s="461" t="s">
        <v>869</v>
      </c>
      <c r="C26" s="462" t="s">
        <v>872</v>
      </c>
    </row>
    <row r="27" spans="1:3" s="459" customFormat="1" ht="7.5" customHeight="1">
      <c r="A27" s="828"/>
      <c r="B27" s="829"/>
      <c r="C27" s="830"/>
    </row>
    <row r="28" spans="1:3" s="459" customFormat="1" ht="20.100000000000001" customHeight="1">
      <c r="A28" s="831" t="s">
        <v>848</v>
      </c>
      <c r="B28" s="832"/>
      <c r="C28" s="833"/>
    </row>
    <row r="29" spans="1:3" s="459" customFormat="1" ht="30" customHeight="1">
      <c r="A29" s="460">
        <v>17</v>
      </c>
      <c r="B29" s="461" t="s">
        <v>1362</v>
      </c>
      <c r="C29" s="464">
        <v>108</v>
      </c>
    </row>
    <row r="30" spans="1:3" s="459" customFormat="1" ht="30" customHeight="1">
      <c r="A30" s="460">
        <v>18</v>
      </c>
      <c r="B30" s="461" t="s">
        <v>1229</v>
      </c>
      <c r="C30" s="464">
        <v>109</v>
      </c>
    </row>
    <row r="31" spans="1:3" s="459" customFormat="1" ht="24.9" customHeight="1">
      <c r="A31" s="460">
        <v>19</v>
      </c>
      <c r="B31" s="461" t="s">
        <v>280</v>
      </c>
      <c r="C31" s="464">
        <v>110</v>
      </c>
    </row>
    <row r="32" spans="1:3" s="459" customFormat="1" ht="24.9" customHeight="1">
      <c r="A32" s="460">
        <v>20</v>
      </c>
      <c r="B32" s="461" t="s">
        <v>319</v>
      </c>
      <c r="C32" s="464" t="s">
        <v>1293</v>
      </c>
    </row>
    <row r="33" spans="1:3" s="459" customFormat="1" ht="7.5" customHeight="1">
      <c r="A33" s="828"/>
      <c r="B33" s="829"/>
      <c r="C33" s="830"/>
    </row>
    <row r="34" spans="1:3" s="459" customFormat="1" ht="20.100000000000001" customHeight="1">
      <c r="A34" s="831" t="s">
        <v>849</v>
      </c>
      <c r="B34" s="832"/>
      <c r="C34" s="833"/>
    </row>
    <row r="35" spans="1:3" s="459" customFormat="1" ht="30" customHeight="1">
      <c r="A35" s="460">
        <v>21</v>
      </c>
      <c r="B35" s="461" t="s">
        <v>1294</v>
      </c>
      <c r="C35" s="623" t="s">
        <v>1365</v>
      </c>
    </row>
    <row r="36" spans="1:3" s="459" customFormat="1" ht="30" customHeight="1">
      <c r="A36" s="460">
        <v>22</v>
      </c>
      <c r="B36" s="461" t="s">
        <v>1295</v>
      </c>
      <c r="C36" s="623" t="s">
        <v>1367</v>
      </c>
    </row>
    <row r="37" spans="1:3" s="459" customFormat="1" ht="30" customHeight="1">
      <c r="A37" s="460">
        <v>23</v>
      </c>
      <c r="B37" s="461" t="s">
        <v>1296</v>
      </c>
      <c r="C37" s="623" t="s">
        <v>1368</v>
      </c>
    </row>
    <row r="38" spans="1:3" s="459" customFormat="1" ht="30" customHeight="1">
      <c r="A38" s="460">
        <v>24</v>
      </c>
      <c r="B38" s="461" t="s">
        <v>1366</v>
      </c>
      <c r="C38" s="623">
        <v>114</v>
      </c>
    </row>
    <row r="39" spans="1:3" s="459" customFormat="1" ht="30" customHeight="1">
      <c r="A39" s="467">
        <v>25</v>
      </c>
      <c r="B39" s="468" t="s">
        <v>949</v>
      </c>
      <c r="C39" s="469" t="s">
        <v>950</v>
      </c>
    </row>
    <row r="46" spans="1:3">
      <c r="C46" s="666"/>
    </row>
  </sheetData>
  <mergeCells count="11">
    <mergeCell ref="A28:C28"/>
    <mergeCell ref="A34:C34"/>
    <mergeCell ref="A20:C20"/>
    <mergeCell ref="A19:C19"/>
    <mergeCell ref="A33:C33"/>
    <mergeCell ref="A27:C27"/>
    <mergeCell ref="A2:C2"/>
    <mergeCell ref="A5:C5"/>
    <mergeCell ref="A6:C6"/>
    <mergeCell ref="A15:C15"/>
    <mergeCell ref="A16:C16"/>
  </mergeCells>
  <printOptions horizontalCentered="1"/>
  <pageMargins left="0.25" right="0.5" top="0.25" bottom="0" header="0.25" footer="0"/>
  <pageSetup paperSize="9" scale="8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XFA46"/>
  <sheetViews>
    <sheetView view="pageBreakPreview" zoomScaleNormal="60" zoomScaleSheetLayoutView="100" workbookViewId="0">
      <selection activeCell="E14" sqref="E14"/>
    </sheetView>
  </sheetViews>
  <sheetFormatPr defaultRowHeight="13.8"/>
  <cols>
    <col min="1" max="1" width="19.6640625" style="187" customWidth="1"/>
    <col min="2" max="2" width="6.44140625" style="186" bestFit="1" customWidth="1"/>
    <col min="3" max="3" width="9" style="1" customWidth="1"/>
    <col min="4" max="8" width="7.33203125" style="1" customWidth="1"/>
    <col min="9" max="9" width="11.6640625" style="1" customWidth="1"/>
    <col min="10" max="10" width="7.33203125" style="1" customWidth="1"/>
    <col min="11" max="11" width="11.6640625" style="1" customWidth="1"/>
    <col min="12" max="15" width="9.109375" style="1"/>
    <col min="16" max="16" width="12.6640625" style="1" bestFit="1" customWidth="1"/>
    <col min="17" max="244" width="9.109375" style="1"/>
    <col min="245" max="245" width="33.88671875" style="1" bestFit="1" customWidth="1"/>
    <col min="246" max="246" width="6.44140625" style="1" bestFit="1" customWidth="1"/>
    <col min="247" max="247" width="10.88671875" style="1" bestFit="1" customWidth="1"/>
    <col min="248" max="251" width="7" style="1" customWidth="1"/>
    <col min="252" max="252" width="6.88671875" style="1" customWidth="1"/>
    <col min="253" max="253" width="10.44140625" style="1" customWidth="1"/>
    <col min="254" max="254" width="7.44140625" style="1" bestFit="1" customWidth="1"/>
    <col min="255" max="255" width="10.44140625" style="1" customWidth="1"/>
    <col min="256" max="256" width="10.88671875" style="1" bestFit="1" customWidth="1"/>
    <col min="257" max="260" width="7" style="1" customWidth="1"/>
    <col min="261" max="261" width="6" style="1" bestFit="1" customWidth="1"/>
    <col min="262" max="262" width="10.44140625" style="1" customWidth="1"/>
    <col min="263" max="263" width="7.44140625" style="1" bestFit="1" customWidth="1"/>
    <col min="264" max="264" width="10.44140625" style="1" customWidth="1"/>
    <col min="265" max="265" width="12" style="1" customWidth="1"/>
    <col min="266" max="266" width="8.88671875" style="1" customWidth="1"/>
    <col min="267" max="267" width="14" style="1" customWidth="1"/>
    <col min="268" max="500" width="9.109375" style="1"/>
    <col min="501" max="501" width="33.88671875" style="1" bestFit="1" customWidth="1"/>
    <col min="502" max="502" width="6.44140625" style="1" bestFit="1" customWidth="1"/>
    <col min="503" max="503" width="10.88671875" style="1" bestFit="1" customWidth="1"/>
    <col min="504" max="507" width="7" style="1" customWidth="1"/>
    <col min="508" max="508" width="6.88671875" style="1" customWidth="1"/>
    <col min="509" max="509" width="10.44140625" style="1" customWidth="1"/>
    <col min="510" max="510" width="7.44140625" style="1" bestFit="1" customWidth="1"/>
    <col min="511" max="511" width="10.44140625" style="1" customWidth="1"/>
    <col min="512" max="512" width="10.88671875" style="1" bestFit="1" customWidth="1"/>
    <col min="513" max="516" width="7" style="1" customWidth="1"/>
    <col min="517" max="517" width="6" style="1" bestFit="1" customWidth="1"/>
    <col min="518" max="518" width="10.44140625" style="1" customWidth="1"/>
    <col min="519" max="519" width="7.44140625" style="1" bestFit="1" customWidth="1"/>
    <col min="520" max="520" width="10.44140625" style="1" customWidth="1"/>
    <col min="521" max="521" width="12" style="1" customWidth="1"/>
    <col min="522" max="522" width="8.88671875" style="1" customWidth="1"/>
    <col min="523" max="523" width="14" style="1" customWidth="1"/>
    <col min="524" max="756" width="9.109375" style="1"/>
    <col min="757" max="757" width="33.88671875" style="1" bestFit="1" customWidth="1"/>
    <col min="758" max="758" width="6.44140625" style="1" bestFit="1" customWidth="1"/>
    <col min="759" max="759" width="10.88671875" style="1" bestFit="1" customWidth="1"/>
    <col min="760" max="763" width="7" style="1" customWidth="1"/>
    <col min="764" max="764" width="6.88671875" style="1" customWidth="1"/>
    <col min="765" max="765" width="10.44140625" style="1" customWidth="1"/>
    <col min="766" max="766" width="7.44140625" style="1" bestFit="1" customWidth="1"/>
    <col min="767" max="767" width="10.44140625" style="1" customWidth="1"/>
    <col min="768" max="768" width="10.88671875" style="1" bestFit="1" customWidth="1"/>
    <col min="769" max="772" width="7" style="1" customWidth="1"/>
    <col min="773" max="773" width="6" style="1" bestFit="1" customWidth="1"/>
    <col min="774" max="774" width="10.44140625" style="1" customWidth="1"/>
    <col min="775" max="775" width="7.44140625" style="1" bestFit="1" customWidth="1"/>
    <col min="776" max="776" width="10.44140625" style="1" customWidth="1"/>
    <col min="777" max="777" width="12" style="1" customWidth="1"/>
    <col min="778" max="778" width="8.88671875" style="1" customWidth="1"/>
    <col min="779" max="779" width="14" style="1" customWidth="1"/>
    <col min="780" max="1012" width="9.109375" style="1"/>
    <col min="1013" max="1013" width="33.88671875" style="1" bestFit="1" customWidth="1"/>
    <col min="1014" max="1014" width="6.44140625" style="1" bestFit="1" customWidth="1"/>
    <col min="1015" max="1015" width="10.88671875" style="1" bestFit="1" customWidth="1"/>
    <col min="1016" max="1019" width="7" style="1" customWidth="1"/>
    <col min="1020" max="1020" width="6.88671875" style="1" customWidth="1"/>
    <col min="1021" max="1021" width="10.44140625" style="1" customWidth="1"/>
    <col min="1022" max="1022" width="7.44140625" style="1" bestFit="1" customWidth="1"/>
    <col min="1023" max="1023" width="10.44140625" style="1" customWidth="1"/>
    <col min="1024" max="1024" width="10.88671875" style="1" bestFit="1" customWidth="1"/>
    <col min="1025" max="1028" width="7" style="1" customWidth="1"/>
    <col min="1029" max="1029" width="6" style="1" bestFit="1" customWidth="1"/>
    <col min="1030" max="1030" width="10.44140625" style="1" customWidth="1"/>
    <col min="1031" max="1031" width="7.44140625" style="1" bestFit="1" customWidth="1"/>
    <col min="1032" max="1032" width="10.44140625" style="1" customWidth="1"/>
    <col min="1033" max="1033" width="12" style="1" customWidth="1"/>
    <col min="1034" max="1034" width="8.88671875" style="1" customWidth="1"/>
    <col min="1035" max="1035" width="14" style="1" customWidth="1"/>
    <col min="1036" max="1268" width="9.109375" style="1"/>
    <col min="1269" max="1269" width="33.88671875" style="1" bestFit="1" customWidth="1"/>
    <col min="1270" max="1270" width="6.44140625" style="1" bestFit="1" customWidth="1"/>
    <col min="1271" max="1271" width="10.88671875" style="1" bestFit="1" customWidth="1"/>
    <col min="1272" max="1275" width="7" style="1" customWidth="1"/>
    <col min="1276" max="1276" width="6.88671875" style="1" customWidth="1"/>
    <col min="1277" max="1277" width="10.44140625" style="1" customWidth="1"/>
    <col min="1278" max="1278" width="7.44140625" style="1" bestFit="1" customWidth="1"/>
    <col min="1279" max="1279" width="10.44140625" style="1" customWidth="1"/>
    <col min="1280" max="1280" width="10.88671875" style="1" bestFit="1" customWidth="1"/>
    <col min="1281" max="1284" width="7" style="1" customWidth="1"/>
    <col min="1285" max="1285" width="6" style="1" bestFit="1" customWidth="1"/>
    <col min="1286" max="1286" width="10.44140625" style="1" customWidth="1"/>
    <col min="1287" max="1287" width="7.44140625" style="1" bestFit="1" customWidth="1"/>
    <col min="1288" max="1288" width="10.44140625" style="1" customWidth="1"/>
    <col min="1289" max="1289" width="12" style="1" customWidth="1"/>
    <col min="1290" max="1290" width="8.88671875" style="1" customWidth="1"/>
    <col min="1291" max="1291" width="14" style="1" customWidth="1"/>
    <col min="1292" max="1524" width="9.109375" style="1"/>
    <col min="1525" max="1525" width="33.88671875" style="1" bestFit="1" customWidth="1"/>
    <col min="1526" max="1526" width="6.44140625" style="1" bestFit="1" customWidth="1"/>
    <col min="1527" max="1527" width="10.88671875" style="1" bestFit="1" customWidth="1"/>
    <col min="1528" max="1531" width="7" style="1" customWidth="1"/>
    <col min="1532" max="1532" width="6.88671875" style="1" customWidth="1"/>
    <col min="1533" max="1533" width="10.44140625" style="1" customWidth="1"/>
    <col min="1534" max="1534" width="7.44140625" style="1" bestFit="1" customWidth="1"/>
    <col min="1535" max="1535" width="10.44140625" style="1" customWidth="1"/>
    <col min="1536" max="1536" width="10.88671875" style="1" bestFit="1" customWidth="1"/>
    <col min="1537" max="1540" width="7" style="1" customWidth="1"/>
    <col min="1541" max="1541" width="6" style="1" bestFit="1" customWidth="1"/>
    <col min="1542" max="1542" width="10.44140625" style="1" customWidth="1"/>
    <col min="1543" max="1543" width="7.44140625" style="1" bestFit="1" customWidth="1"/>
    <col min="1544" max="1544" width="10.44140625" style="1" customWidth="1"/>
    <col min="1545" max="1545" width="12" style="1" customWidth="1"/>
    <col min="1546" max="1546" width="8.88671875" style="1" customWidth="1"/>
    <col min="1547" max="1547" width="14" style="1" customWidth="1"/>
    <col min="1548" max="1780" width="9.109375" style="1"/>
    <col min="1781" max="1781" width="33.88671875" style="1" bestFit="1" customWidth="1"/>
    <col min="1782" max="1782" width="6.44140625" style="1" bestFit="1" customWidth="1"/>
    <col min="1783" max="1783" width="10.88671875" style="1" bestFit="1" customWidth="1"/>
    <col min="1784" max="1787" width="7" style="1" customWidth="1"/>
    <col min="1788" max="1788" width="6.88671875" style="1" customWidth="1"/>
    <col min="1789" max="1789" width="10.44140625" style="1" customWidth="1"/>
    <col min="1790" max="1790" width="7.44140625" style="1" bestFit="1" customWidth="1"/>
    <col min="1791" max="1791" width="10.44140625" style="1" customWidth="1"/>
    <col min="1792" max="1792" width="10.88671875" style="1" bestFit="1" customWidth="1"/>
    <col min="1793" max="1796" width="7" style="1" customWidth="1"/>
    <col min="1797" max="1797" width="6" style="1" bestFit="1" customWidth="1"/>
    <col min="1798" max="1798" width="10.44140625" style="1" customWidth="1"/>
    <col min="1799" max="1799" width="7.44140625" style="1" bestFit="1" customWidth="1"/>
    <col min="1800" max="1800" width="10.44140625" style="1" customWidth="1"/>
    <col min="1801" max="1801" width="12" style="1" customWidth="1"/>
    <col min="1802" max="1802" width="8.88671875" style="1" customWidth="1"/>
    <col min="1803" max="1803" width="14" style="1" customWidth="1"/>
    <col min="1804" max="2036" width="9.109375" style="1"/>
    <col min="2037" max="2037" width="33.88671875" style="1" bestFit="1" customWidth="1"/>
    <col min="2038" max="2038" width="6.44140625" style="1" bestFit="1" customWidth="1"/>
    <col min="2039" max="2039" width="10.88671875" style="1" bestFit="1" customWidth="1"/>
    <col min="2040" max="2043" width="7" style="1" customWidth="1"/>
    <col min="2044" max="2044" width="6.88671875" style="1" customWidth="1"/>
    <col min="2045" max="2045" width="10.44140625" style="1" customWidth="1"/>
    <col min="2046" max="2046" width="7.44140625" style="1" bestFit="1" customWidth="1"/>
    <col min="2047" max="2047" width="10.44140625" style="1" customWidth="1"/>
    <col min="2048" max="2048" width="10.88671875" style="1" bestFit="1" customWidth="1"/>
    <col min="2049" max="2052" width="7" style="1" customWidth="1"/>
    <col min="2053" max="2053" width="6" style="1" bestFit="1" customWidth="1"/>
    <col min="2054" max="2054" width="10.44140625" style="1" customWidth="1"/>
    <col min="2055" max="2055" width="7.44140625" style="1" bestFit="1" customWidth="1"/>
    <col min="2056" max="2056" width="10.44140625" style="1" customWidth="1"/>
    <col min="2057" max="2057" width="12" style="1" customWidth="1"/>
    <col min="2058" max="2058" width="8.88671875" style="1" customWidth="1"/>
    <col min="2059" max="2059" width="14" style="1" customWidth="1"/>
    <col min="2060" max="2292" width="9.109375" style="1"/>
    <col min="2293" max="2293" width="33.88671875" style="1" bestFit="1" customWidth="1"/>
    <col min="2294" max="2294" width="6.44140625" style="1" bestFit="1" customWidth="1"/>
    <col min="2295" max="2295" width="10.88671875" style="1" bestFit="1" customWidth="1"/>
    <col min="2296" max="2299" width="7" style="1" customWidth="1"/>
    <col min="2300" max="2300" width="6.88671875" style="1" customWidth="1"/>
    <col min="2301" max="2301" width="10.44140625" style="1" customWidth="1"/>
    <col min="2302" max="2302" width="7.44140625" style="1" bestFit="1" customWidth="1"/>
    <col min="2303" max="2303" width="10.44140625" style="1" customWidth="1"/>
    <col min="2304" max="2304" width="10.88671875" style="1" bestFit="1" customWidth="1"/>
    <col min="2305" max="2308" width="7" style="1" customWidth="1"/>
    <col min="2309" max="2309" width="6" style="1" bestFit="1" customWidth="1"/>
    <col min="2310" max="2310" width="10.44140625" style="1" customWidth="1"/>
    <col min="2311" max="2311" width="7.44140625" style="1" bestFit="1" customWidth="1"/>
    <col min="2312" max="2312" width="10.44140625" style="1" customWidth="1"/>
    <col min="2313" max="2313" width="12" style="1" customWidth="1"/>
    <col min="2314" max="2314" width="8.88671875" style="1" customWidth="1"/>
    <col min="2315" max="2315" width="14" style="1" customWidth="1"/>
    <col min="2316" max="2548" width="9.109375" style="1"/>
    <col min="2549" max="2549" width="33.88671875" style="1" bestFit="1" customWidth="1"/>
    <col min="2550" max="2550" width="6.44140625" style="1" bestFit="1" customWidth="1"/>
    <col min="2551" max="2551" width="10.88671875" style="1" bestFit="1" customWidth="1"/>
    <col min="2552" max="2555" width="7" style="1" customWidth="1"/>
    <col min="2556" max="2556" width="6.88671875" style="1" customWidth="1"/>
    <col min="2557" max="2557" width="10.44140625" style="1" customWidth="1"/>
    <col min="2558" max="2558" width="7.44140625" style="1" bestFit="1" customWidth="1"/>
    <col min="2559" max="2559" width="10.44140625" style="1" customWidth="1"/>
    <col min="2560" max="2560" width="10.88671875" style="1" bestFit="1" customWidth="1"/>
    <col min="2561" max="2564" width="7" style="1" customWidth="1"/>
    <col min="2565" max="2565" width="6" style="1" bestFit="1" customWidth="1"/>
    <col min="2566" max="2566" width="10.44140625" style="1" customWidth="1"/>
    <col min="2567" max="2567" width="7.44140625" style="1" bestFit="1" customWidth="1"/>
    <col min="2568" max="2568" width="10.44140625" style="1" customWidth="1"/>
    <col min="2569" max="2569" width="12" style="1" customWidth="1"/>
    <col min="2570" max="2570" width="8.88671875" style="1" customWidth="1"/>
    <col min="2571" max="2571" width="14" style="1" customWidth="1"/>
    <col min="2572" max="2804" width="9.109375" style="1"/>
    <col min="2805" max="2805" width="33.88671875" style="1" bestFit="1" customWidth="1"/>
    <col min="2806" max="2806" width="6.44140625" style="1" bestFit="1" customWidth="1"/>
    <col min="2807" max="2807" width="10.88671875" style="1" bestFit="1" customWidth="1"/>
    <col min="2808" max="2811" width="7" style="1" customWidth="1"/>
    <col min="2812" max="2812" width="6.88671875" style="1" customWidth="1"/>
    <col min="2813" max="2813" width="10.44140625" style="1" customWidth="1"/>
    <col min="2814" max="2814" width="7.44140625" style="1" bestFit="1" customWidth="1"/>
    <col min="2815" max="2815" width="10.44140625" style="1" customWidth="1"/>
    <col min="2816" max="2816" width="10.88671875" style="1" bestFit="1" customWidth="1"/>
    <col min="2817" max="2820" width="7" style="1" customWidth="1"/>
    <col min="2821" max="2821" width="6" style="1" bestFit="1" customWidth="1"/>
    <col min="2822" max="2822" width="10.44140625" style="1" customWidth="1"/>
    <col min="2823" max="2823" width="7.44140625" style="1" bestFit="1" customWidth="1"/>
    <col min="2824" max="2824" width="10.44140625" style="1" customWidth="1"/>
    <col min="2825" max="2825" width="12" style="1" customWidth="1"/>
    <col min="2826" max="2826" width="8.88671875" style="1" customWidth="1"/>
    <col min="2827" max="2827" width="14" style="1" customWidth="1"/>
    <col min="2828" max="3060" width="9.109375" style="1"/>
    <col min="3061" max="3061" width="33.88671875" style="1" bestFit="1" customWidth="1"/>
    <col min="3062" max="3062" width="6.44140625" style="1" bestFit="1" customWidth="1"/>
    <col min="3063" max="3063" width="10.88671875" style="1" bestFit="1" customWidth="1"/>
    <col min="3064" max="3067" width="7" style="1" customWidth="1"/>
    <col min="3068" max="3068" width="6.88671875" style="1" customWidth="1"/>
    <col min="3069" max="3069" width="10.44140625" style="1" customWidth="1"/>
    <col min="3070" max="3070" width="7.44140625" style="1" bestFit="1" customWidth="1"/>
    <col min="3071" max="3071" width="10.44140625" style="1" customWidth="1"/>
    <col min="3072" max="3072" width="10.88671875" style="1" bestFit="1" customWidth="1"/>
    <col min="3073" max="3076" width="7" style="1" customWidth="1"/>
    <col min="3077" max="3077" width="6" style="1" bestFit="1" customWidth="1"/>
    <col min="3078" max="3078" width="10.44140625" style="1" customWidth="1"/>
    <col min="3079" max="3079" width="7.44140625" style="1" bestFit="1" customWidth="1"/>
    <col min="3080" max="3080" width="10.44140625" style="1" customWidth="1"/>
    <col min="3081" max="3081" width="12" style="1" customWidth="1"/>
    <col min="3082" max="3082" width="8.88671875" style="1" customWidth="1"/>
    <col min="3083" max="3083" width="14" style="1" customWidth="1"/>
    <col min="3084" max="3316" width="9.109375" style="1"/>
    <col min="3317" max="3317" width="33.88671875" style="1" bestFit="1" customWidth="1"/>
    <col min="3318" max="3318" width="6.44140625" style="1" bestFit="1" customWidth="1"/>
    <col min="3319" max="3319" width="10.88671875" style="1" bestFit="1" customWidth="1"/>
    <col min="3320" max="3323" width="7" style="1" customWidth="1"/>
    <col min="3324" max="3324" width="6.88671875" style="1" customWidth="1"/>
    <col min="3325" max="3325" width="10.44140625" style="1" customWidth="1"/>
    <col min="3326" max="3326" width="7.44140625" style="1" bestFit="1" customWidth="1"/>
    <col min="3327" max="3327" width="10.44140625" style="1" customWidth="1"/>
    <col min="3328" max="3328" width="10.88671875" style="1" bestFit="1" customWidth="1"/>
    <col min="3329" max="3332" width="7" style="1" customWidth="1"/>
    <col min="3333" max="3333" width="6" style="1" bestFit="1" customWidth="1"/>
    <col min="3334" max="3334" width="10.44140625" style="1" customWidth="1"/>
    <col min="3335" max="3335" width="7.44140625" style="1" bestFit="1" customWidth="1"/>
    <col min="3336" max="3336" width="10.44140625" style="1" customWidth="1"/>
    <col min="3337" max="3337" width="12" style="1" customWidth="1"/>
    <col min="3338" max="3338" width="8.88671875" style="1" customWidth="1"/>
    <col min="3339" max="3339" width="14" style="1" customWidth="1"/>
    <col min="3340" max="3572" width="9.109375" style="1"/>
    <col min="3573" max="3573" width="33.88671875" style="1" bestFit="1" customWidth="1"/>
    <col min="3574" max="3574" width="6.44140625" style="1" bestFit="1" customWidth="1"/>
    <col min="3575" max="3575" width="10.88671875" style="1" bestFit="1" customWidth="1"/>
    <col min="3576" max="3579" width="7" style="1" customWidth="1"/>
    <col min="3580" max="3580" width="6.88671875" style="1" customWidth="1"/>
    <col min="3581" max="3581" width="10.44140625" style="1" customWidth="1"/>
    <col min="3582" max="3582" width="7.44140625" style="1" bestFit="1" customWidth="1"/>
    <col min="3583" max="3583" width="10.44140625" style="1" customWidth="1"/>
    <col min="3584" max="3584" width="10.88671875" style="1" bestFit="1" customWidth="1"/>
    <col min="3585" max="3588" width="7" style="1" customWidth="1"/>
    <col min="3589" max="3589" width="6" style="1" bestFit="1" customWidth="1"/>
    <col min="3590" max="3590" width="10.44140625" style="1" customWidth="1"/>
    <col min="3591" max="3591" width="7.44140625" style="1" bestFit="1" customWidth="1"/>
    <col min="3592" max="3592" width="10.44140625" style="1" customWidth="1"/>
    <col min="3593" max="3593" width="12" style="1" customWidth="1"/>
    <col min="3594" max="3594" width="8.88671875" style="1" customWidth="1"/>
    <col min="3595" max="3595" width="14" style="1" customWidth="1"/>
    <col min="3596" max="3828" width="9.109375" style="1"/>
    <col min="3829" max="3829" width="33.88671875" style="1" bestFit="1" customWidth="1"/>
    <col min="3830" max="3830" width="6.44140625" style="1" bestFit="1" customWidth="1"/>
    <col min="3831" max="3831" width="10.88671875" style="1" bestFit="1" customWidth="1"/>
    <col min="3832" max="3835" width="7" style="1" customWidth="1"/>
    <col min="3836" max="3836" width="6.88671875" style="1" customWidth="1"/>
    <col min="3837" max="3837" width="10.44140625" style="1" customWidth="1"/>
    <col min="3838" max="3838" width="7.44140625" style="1" bestFit="1" customWidth="1"/>
    <col min="3839" max="3839" width="10.44140625" style="1" customWidth="1"/>
    <col min="3840" max="3840" width="10.88671875" style="1" bestFit="1" customWidth="1"/>
    <col min="3841" max="3844" width="7" style="1" customWidth="1"/>
    <col min="3845" max="3845" width="6" style="1" bestFit="1" customWidth="1"/>
    <col min="3846" max="3846" width="10.44140625" style="1" customWidth="1"/>
    <col min="3847" max="3847" width="7.44140625" style="1" bestFit="1" customWidth="1"/>
    <col min="3848" max="3848" width="10.44140625" style="1" customWidth="1"/>
    <col min="3849" max="3849" width="12" style="1" customWidth="1"/>
    <col min="3850" max="3850" width="8.88671875" style="1" customWidth="1"/>
    <col min="3851" max="3851" width="14" style="1" customWidth="1"/>
    <col min="3852" max="4084" width="9.109375" style="1"/>
    <col min="4085" max="4085" width="33.88671875" style="1" bestFit="1" customWidth="1"/>
    <col min="4086" max="4086" width="6.44140625" style="1" bestFit="1" customWidth="1"/>
    <col min="4087" max="4087" width="10.88671875" style="1" bestFit="1" customWidth="1"/>
    <col min="4088" max="4091" width="7" style="1" customWidth="1"/>
    <col min="4092" max="4092" width="6.88671875" style="1" customWidth="1"/>
    <col min="4093" max="4093" width="10.44140625" style="1" customWidth="1"/>
    <col min="4094" max="4094" width="7.44140625" style="1" bestFit="1" customWidth="1"/>
    <col min="4095" max="4095" width="10.44140625" style="1" customWidth="1"/>
    <col min="4096" max="4096" width="10.88671875" style="1" bestFit="1" customWidth="1"/>
    <col min="4097" max="4100" width="7" style="1" customWidth="1"/>
    <col min="4101" max="4101" width="6" style="1" bestFit="1" customWidth="1"/>
    <col min="4102" max="4102" width="10.44140625" style="1" customWidth="1"/>
    <col min="4103" max="4103" width="7.44140625" style="1" bestFit="1" customWidth="1"/>
    <col min="4104" max="4104" width="10.44140625" style="1" customWidth="1"/>
    <col min="4105" max="4105" width="12" style="1" customWidth="1"/>
    <col min="4106" max="4106" width="8.88671875" style="1" customWidth="1"/>
    <col min="4107" max="4107" width="14" style="1" customWidth="1"/>
    <col min="4108" max="4340" width="9.109375" style="1"/>
    <col min="4341" max="4341" width="33.88671875" style="1" bestFit="1" customWidth="1"/>
    <col min="4342" max="4342" width="6.44140625" style="1" bestFit="1" customWidth="1"/>
    <col min="4343" max="4343" width="10.88671875" style="1" bestFit="1" customWidth="1"/>
    <col min="4344" max="4347" width="7" style="1" customWidth="1"/>
    <col min="4348" max="4348" width="6.88671875" style="1" customWidth="1"/>
    <col min="4349" max="4349" width="10.44140625" style="1" customWidth="1"/>
    <col min="4350" max="4350" width="7.44140625" style="1" bestFit="1" customWidth="1"/>
    <col min="4351" max="4351" width="10.44140625" style="1" customWidth="1"/>
    <col min="4352" max="4352" width="10.88671875" style="1" bestFit="1" customWidth="1"/>
    <col min="4353" max="4356" width="7" style="1" customWidth="1"/>
    <col min="4357" max="4357" width="6" style="1" bestFit="1" customWidth="1"/>
    <col min="4358" max="4358" width="10.44140625" style="1" customWidth="1"/>
    <col min="4359" max="4359" width="7.44140625" style="1" bestFit="1" customWidth="1"/>
    <col min="4360" max="4360" width="10.44140625" style="1" customWidth="1"/>
    <col min="4361" max="4361" width="12" style="1" customWidth="1"/>
    <col min="4362" max="4362" width="8.88671875" style="1" customWidth="1"/>
    <col min="4363" max="4363" width="14" style="1" customWidth="1"/>
    <col min="4364" max="4596" width="9.109375" style="1"/>
    <col min="4597" max="4597" width="33.88671875" style="1" bestFit="1" customWidth="1"/>
    <col min="4598" max="4598" width="6.44140625" style="1" bestFit="1" customWidth="1"/>
    <col min="4599" max="4599" width="10.88671875" style="1" bestFit="1" customWidth="1"/>
    <col min="4600" max="4603" width="7" style="1" customWidth="1"/>
    <col min="4604" max="4604" width="6.88671875" style="1" customWidth="1"/>
    <col min="4605" max="4605" width="10.44140625" style="1" customWidth="1"/>
    <col min="4606" max="4606" width="7.44140625" style="1" bestFit="1" customWidth="1"/>
    <col min="4607" max="4607" width="10.44140625" style="1" customWidth="1"/>
    <col min="4608" max="4608" width="10.88671875" style="1" bestFit="1" customWidth="1"/>
    <col min="4609" max="4612" width="7" style="1" customWidth="1"/>
    <col min="4613" max="4613" width="6" style="1" bestFit="1" customWidth="1"/>
    <col min="4614" max="4614" width="10.44140625" style="1" customWidth="1"/>
    <col min="4615" max="4615" width="7.44140625" style="1" bestFit="1" customWidth="1"/>
    <col min="4616" max="4616" width="10.44140625" style="1" customWidth="1"/>
    <col min="4617" max="4617" width="12" style="1" customWidth="1"/>
    <col min="4618" max="4618" width="8.88671875" style="1" customWidth="1"/>
    <col min="4619" max="4619" width="14" style="1" customWidth="1"/>
    <col min="4620" max="4852" width="9.109375" style="1"/>
    <col min="4853" max="4853" width="33.88671875" style="1" bestFit="1" customWidth="1"/>
    <col min="4854" max="4854" width="6.44140625" style="1" bestFit="1" customWidth="1"/>
    <col min="4855" max="4855" width="10.88671875" style="1" bestFit="1" customWidth="1"/>
    <col min="4856" max="4859" width="7" style="1" customWidth="1"/>
    <col min="4860" max="4860" width="6.88671875" style="1" customWidth="1"/>
    <col min="4861" max="4861" width="10.44140625" style="1" customWidth="1"/>
    <col min="4862" max="4862" width="7.44140625" style="1" bestFit="1" customWidth="1"/>
    <col min="4863" max="4863" width="10.44140625" style="1" customWidth="1"/>
    <col min="4864" max="4864" width="10.88671875" style="1" bestFit="1" customWidth="1"/>
    <col min="4865" max="4868" width="7" style="1" customWidth="1"/>
    <col min="4869" max="4869" width="6" style="1" bestFit="1" customWidth="1"/>
    <col min="4870" max="4870" width="10.44140625" style="1" customWidth="1"/>
    <col min="4871" max="4871" width="7.44140625" style="1" bestFit="1" customWidth="1"/>
    <col min="4872" max="4872" width="10.44140625" style="1" customWidth="1"/>
    <col min="4873" max="4873" width="12" style="1" customWidth="1"/>
    <col min="4874" max="4874" width="8.88671875" style="1" customWidth="1"/>
    <col min="4875" max="4875" width="14" style="1" customWidth="1"/>
    <col min="4876" max="5108" width="9.109375" style="1"/>
    <col min="5109" max="5109" width="33.88671875" style="1" bestFit="1" customWidth="1"/>
    <col min="5110" max="5110" width="6.44140625" style="1" bestFit="1" customWidth="1"/>
    <col min="5111" max="5111" width="10.88671875" style="1" bestFit="1" customWidth="1"/>
    <col min="5112" max="5115" width="7" style="1" customWidth="1"/>
    <col min="5116" max="5116" width="6.88671875" style="1" customWidth="1"/>
    <col min="5117" max="5117" width="10.44140625" style="1" customWidth="1"/>
    <col min="5118" max="5118" width="7.44140625" style="1" bestFit="1" customWidth="1"/>
    <col min="5119" max="5119" width="10.44140625" style="1" customWidth="1"/>
    <col min="5120" max="5120" width="10.88671875" style="1" bestFit="1" customWidth="1"/>
    <col min="5121" max="5124" width="7" style="1" customWidth="1"/>
    <col min="5125" max="5125" width="6" style="1" bestFit="1" customWidth="1"/>
    <col min="5126" max="5126" width="10.44140625" style="1" customWidth="1"/>
    <col min="5127" max="5127" width="7.44140625" style="1" bestFit="1" customWidth="1"/>
    <col min="5128" max="5128" width="10.44140625" style="1" customWidth="1"/>
    <col min="5129" max="5129" width="12" style="1" customWidth="1"/>
    <col min="5130" max="5130" width="8.88671875" style="1" customWidth="1"/>
    <col min="5131" max="5131" width="14" style="1" customWidth="1"/>
    <col min="5132" max="5364" width="9.109375" style="1"/>
    <col min="5365" max="5365" width="33.88671875" style="1" bestFit="1" customWidth="1"/>
    <col min="5366" max="5366" width="6.44140625" style="1" bestFit="1" customWidth="1"/>
    <col min="5367" max="5367" width="10.88671875" style="1" bestFit="1" customWidth="1"/>
    <col min="5368" max="5371" width="7" style="1" customWidth="1"/>
    <col min="5372" max="5372" width="6.88671875" style="1" customWidth="1"/>
    <col min="5373" max="5373" width="10.44140625" style="1" customWidth="1"/>
    <col min="5374" max="5374" width="7.44140625" style="1" bestFit="1" customWidth="1"/>
    <col min="5375" max="5375" width="10.44140625" style="1" customWidth="1"/>
    <col min="5376" max="5376" width="10.88671875" style="1" bestFit="1" customWidth="1"/>
    <col min="5377" max="5380" width="7" style="1" customWidth="1"/>
    <col min="5381" max="5381" width="6" style="1" bestFit="1" customWidth="1"/>
    <col min="5382" max="5382" width="10.44140625" style="1" customWidth="1"/>
    <col min="5383" max="5383" width="7.44140625" style="1" bestFit="1" customWidth="1"/>
    <col min="5384" max="5384" width="10.44140625" style="1" customWidth="1"/>
    <col min="5385" max="5385" width="12" style="1" customWidth="1"/>
    <col min="5386" max="5386" width="8.88671875" style="1" customWidth="1"/>
    <col min="5387" max="5387" width="14" style="1" customWidth="1"/>
    <col min="5388" max="5620" width="9.109375" style="1"/>
    <col min="5621" max="5621" width="33.88671875" style="1" bestFit="1" customWidth="1"/>
    <col min="5622" max="5622" width="6.44140625" style="1" bestFit="1" customWidth="1"/>
    <col min="5623" max="5623" width="10.88671875" style="1" bestFit="1" customWidth="1"/>
    <col min="5624" max="5627" width="7" style="1" customWidth="1"/>
    <col min="5628" max="5628" width="6.88671875" style="1" customWidth="1"/>
    <col min="5629" max="5629" width="10.44140625" style="1" customWidth="1"/>
    <col min="5630" max="5630" width="7.44140625" style="1" bestFit="1" customWidth="1"/>
    <col min="5631" max="5631" width="10.44140625" style="1" customWidth="1"/>
    <col min="5632" max="5632" width="10.88671875" style="1" bestFit="1" customWidth="1"/>
    <col min="5633" max="5636" width="7" style="1" customWidth="1"/>
    <col min="5637" max="5637" width="6" style="1" bestFit="1" customWidth="1"/>
    <col min="5638" max="5638" width="10.44140625" style="1" customWidth="1"/>
    <col min="5639" max="5639" width="7.44140625" style="1" bestFit="1" customWidth="1"/>
    <col min="5640" max="5640" width="10.44140625" style="1" customWidth="1"/>
    <col min="5641" max="5641" width="12" style="1" customWidth="1"/>
    <col min="5642" max="5642" width="8.88671875" style="1" customWidth="1"/>
    <col min="5643" max="5643" width="14" style="1" customWidth="1"/>
    <col min="5644" max="5876" width="9.109375" style="1"/>
    <col min="5877" max="5877" width="33.88671875" style="1" bestFit="1" customWidth="1"/>
    <col min="5878" max="5878" width="6.44140625" style="1" bestFit="1" customWidth="1"/>
    <col min="5879" max="5879" width="10.88671875" style="1" bestFit="1" customWidth="1"/>
    <col min="5880" max="5883" width="7" style="1" customWidth="1"/>
    <col min="5884" max="5884" width="6.88671875" style="1" customWidth="1"/>
    <col min="5885" max="5885" width="10.44140625" style="1" customWidth="1"/>
    <col min="5886" max="5886" width="7.44140625" style="1" bestFit="1" customWidth="1"/>
    <col min="5887" max="5887" width="10.44140625" style="1" customWidth="1"/>
    <col min="5888" max="5888" width="10.88671875" style="1" bestFit="1" customWidth="1"/>
    <col min="5889" max="5892" width="7" style="1" customWidth="1"/>
    <col min="5893" max="5893" width="6" style="1" bestFit="1" customWidth="1"/>
    <col min="5894" max="5894" width="10.44140625" style="1" customWidth="1"/>
    <col min="5895" max="5895" width="7.44140625" style="1" bestFit="1" customWidth="1"/>
    <col min="5896" max="5896" width="10.44140625" style="1" customWidth="1"/>
    <col min="5897" max="5897" width="12" style="1" customWidth="1"/>
    <col min="5898" max="5898" width="8.88671875" style="1" customWidth="1"/>
    <col min="5899" max="5899" width="14" style="1" customWidth="1"/>
    <col min="5900" max="6132" width="9.109375" style="1"/>
    <col min="6133" max="6133" width="33.88671875" style="1" bestFit="1" customWidth="1"/>
    <col min="6134" max="6134" width="6.44140625" style="1" bestFit="1" customWidth="1"/>
    <col min="6135" max="6135" width="10.88671875" style="1" bestFit="1" customWidth="1"/>
    <col min="6136" max="6139" width="7" style="1" customWidth="1"/>
    <col min="6140" max="6140" width="6.88671875" style="1" customWidth="1"/>
    <col min="6141" max="6141" width="10.44140625" style="1" customWidth="1"/>
    <col min="6142" max="6142" width="7.44140625" style="1" bestFit="1" customWidth="1"/>
    <col min="6143" max="6143" width="10.44140625" style="1" customWidth="1"/>
    <col min="6144" max="6144" width="10.88671875" style="1" bestFit="1" customWidth="1"/>
    <col min="6145" max="6148" width="7" style="1" customWidth="1"/>
    <col min="6149" max="6149" width="6" style="1" bestFit="1" customWidth="1"/>
    <col min="6150" max="6150" width="10.44140625" style="1" customWidth="1"/>
    <col min="6151" max="6151" width="7.44140625" style="1" bestFit="1" customWidth="1"/>
    <col min="6152" max="6152" width="10.44140625" style="1" customWidth="1"/>
    <col min="6153" max="6153" width="12" style="1" customWidth="1"/>
    <col min="6154" max="6154" width="8.88671875" style="1" customWidth="1"/>
    <col min="6155" max="6155" width="14" style="1" customWidth="1"/>
    <col min="6156" max="6388" width="9.109375" style="1"/>
    <col min="6389" max="6389" width="33.88671875" style="1" bestFit="1" customWidth="1"/>
    <col min="6390" max="6390" width="6.44140625" style="1" bestFit="1" customWidth="1"/>
    <col min="6391" max="6391" width="10.88671875" style="1" bestFit="1" customWidth="1"/>
    <col min="6392" max="6395" width="7" style="1" customWidth="1"/>
    <col min="6396" max="6396" width="6.88671875" style="1" customWidth="1"/>
    <col min="6397" max="6397" width="10.44140625" style="1" customWidth="1"/>
    <col min="6398" max="6398" width="7.44140625" style="1" bestFit="1" customWidth="1"/>
    <col min="6399" max="6399" width="10.44140625" style="1" customWidth="1"/>
    <col min="6400" max="6400" width="10.88671875" style="1" bestFit="1" customWidth="1"/>
    <col min="6401" max="6404" width="7" style="1" customWidth="1"/>
    <col min="6405" max="6405" width="6" style="1" bestFit="1" customWidth="1"/>
    <col min="6406" max="6406" width="10.44140625" style="1" customWidth="1"/>
    <col min="6407" max="6407" width="7.44140625" style="1" bestFit="1" customWidth="1"/>
    <col min="6408" max="6408" width="10.44140625" style="1" customWidth="1"/>
    <col min="6409" max="6409" width="12" style="1" customWidth="1"/>
    <col min="6410" max="6410" width="8.88671875" style="1" customWidth="1"/>
    <col min="6411" max="6411" width="14" style="1" customWidth="1"/>
    <col min="6412" max="6644" width="9.109375" style="1"/>
    <col min="6645" max="6645" width="33.88671875" style="1" bestFit="1" customWidth="1"/>
    <col min="6646" max="6646" width="6.44140625" style="1" bestFit="1" customWidth="1"/>
    <col min="6647" max="6647" width="10.88671875" style="1" bestFit="1" customWidth="1"/>
    <col min="6648" max="6651" width="7" style="1" customWidth="1"/>
    <col min="6652" max="6652" width="6.88671875" style="1" customWidth="1"/>
    <col min="6653" max="6653" width="10.44140625" style="1" customWidth="1"/>
    <col min="6654" max="6654" width="7.44140625" style="1" bestFit="1" customWidth="1"/>
    <col min="6655" max="6655" width="10.44140625" style="1" customWidth="1"/>
    <col min="6656" max="6656" width="10.88671875" style="1" bestFit="1" customWidth="1"/>
    <col min="6657" max="6660" width="7" style="1" customWidth="1"/>
    <col min="6661" max="6661" width="6" style="1" bestFit="1" customWidth="1"/>
    <col min="6662" max="6662" width="10.44140625" style="1" customWidth="1"/>
    <col min="6663" max="6663" width="7.44140625" style="1" bestFit="1" customWidth="1"/>
    <col min="6664" max="6664" width="10.44140625" style="1" customWidth="1"/>
    <col min="6665" max="6665" width="12" style="1" customWidth="1"/>
    <col min="6666" max="6666" width="8.88671875" style="1" customWidth="1"/>
    <col min="6667" max="6667" width="14" style="1" customWidth="1"/>
    <col min="6668" max="6900" width="9.109375" style="1"/>
    <col min="6901" max="6901" width="33.88671875" style="1" bestFit="1" customWidth="1"/>
    <col min="6902" max="6902" width="6.44140625" style="1" bestFit="1" customWidth="1"/>
    <col min="6903" max="6903" width="10.88671875" style="1" bestFit="1" customWidth="1"/>
    <col min="6904" max="6907" width="7" style="1" customWidth="1"/>
    <col min="6908" max="6908" width="6.88671875" style="1" customWidth="1"/>
    <col min="6909" max="6909" width="10.44140625" style="1" customWidth="1"/>
    <col min="6910" max="6910" width="7.44140625" style="1" bestFit="1" customWidth="1"/>
    <col min="6911" max="6911" width="10.44140625" style="1" customWidth="1"/>
    <col min="6912" max="6912" width="10.88671875" style="1" bestFit="1" customWidth="1"/>
    <col min="6913" max="6916" width="7" style="1" customWidth="1"/>
    <col min="6917" max="6917" width="6" style="1" bestFit="1" customWidth="1"/>
    <col min="6918" max="6918" width="10.44140625" style="1" customWidth="1"/>
    <col min="6919" max="6919" width="7.44140625" style="1" bestFit="1" customWidth="1"/>
    <col min="6920" max="6920" width="10.44140625" style="1" customWidth="1"/>
    <col min="6921" max="6921" width="12" style="1" customWidth="1"/>
    <col min="6922" max="6922" width="8.88671875" style="1" customWidth="1"/>
    <col min="6923" max="6923" width="14" style="1" customWidth="1"/>
    <col min="6924" max="7156" width="9.109375" style="1"/>
    <col min="7157" max="7157" width="33.88671875" style="1" bestFit="1" customWidth="1"/>
    <col min="7158" max="7158" width="6.44140625" style="1" bestFit="1" customWidth="1"/>
    <col min="7159" max="7159" width="10.88671875" style="1" bestFit="1" customWidth="1"/>
    <col min="7160" max="7163" width="7" style="1" customWidth="1"/>
    <col min="7164" max="7164" width="6.88671875" style="1" customWidth="1"/>
    <col min="7165" max="7165" width="10.44140625" style="1" customWidth="1"/>
    <col min="7166" max="7166" width="7.44140625" style="1" bestFit="1" customWidth="1"/>
    <col min="7167" max="7167" width="10.44140625" style="1" customWidth="1"/>
    <col min="7168" max="7168" width="10.88671875" style="1" bestFit="1" customWidth="1"/>
    <col min="7169" max="7172" width="7" style="1" customWidth="1"/>
    <col min="7173" max="7173" width="6" style="1" bestFit="1" customWidth="1"/>
    <col min="7174" max="7174" width="10.44140625" style="1" customWidth="1"/>
    <col min="7175" max="7175" width="7.44140625" style="1" bestFit="1" customWidth="1"/>
    <col min="7176" max="7176" width="10.44140625" style="1" customWidth="1"/>
    <col min="7177" max="7177" width="12" style="1" customWidth="1"/>
    <col min="7178" max="7178" width="8.88671875" style="1" customWidth="1"/>
    <col min="7179" max="7179" width="14" style="1" customWidth="1"/>
    <col min="7180" max="7412" width="9.109375" style="1"/>
    <col min="7413" max="7413" width="33.88671875" style="1" bestFit="1" customWidth="1"/>
    <col min="7414" max="7414" width="6.44140625" style="1" bestFit="1" customWidth="1"/>
    <col min="7415" max="7415" width="10.88671875" style="1" bestFit="1" customWidth="1"/>
    <col min="7416" max="7419" width="7" style="1" customWidth="1"/>
    <col min="7420" max="7420" width="6.88671875" style="1" customWidth="1"/>
    <col min="7421" max="7421" width="10.44140625" style="1" customWidth="1"/>
    <col min="7422" max="7422" width="7.44140625" style="1" bestFit="1" customWidth="1"/>
    <col min="7423" max="7423" width="10.44140625" style="1" customWidth="1"/>
    <col min="7424" max="7424" width="10.88671875" style="1" bestFit="1" customWidth="1"/>
    <col min="7425" max="7428" width="7" style="1" customWidth="1"/>
    <col min="7429" max="7429" width="6" style="1" bestFit="1" customWidth="1"/>
    <col min="7430" max="7430" width="10.44140625" style="1" customWidth="1"/>
    <col min="7431" max="7431" width="7.44140625" style="1" bestFit="1" customWidth="1"/>
    <col min="7432" max="7432" width="10.44140625" style="1" customWidth="1"/>
    <col min="7433" max="7433" width="12" style="1" customWidth="1"/>
    <col min="7434" max="7434" width="8.88671875" style="1" customWidth="1"/>
    <col min="7435" max="7435" width="14" style="1" customWidth="1"/>
    <col min="7436" max="7668" width="9.109375" style="1"/>
    <col min="7669" max="7669" width="33.88671875" style="1" bestFit="1" customWidth="1"/>
    <col min="7670" max="7670" width="6.44140625" style="1" bestFit="1" customWidth="1"/>
    <col min="7671" max="7671" width="10.88671875" style="1" bestFit="1" customWidth="1"/>
    <col min="7672" max="7675" width="7" style="1" customWidth="1"/>
    <col min="7676" max="7676" width="6.88671875" style="1" customWidth="1"/>
    <col min="7677" max="7677" width="10.44140625" style="1" customWidth="1"/>
    <col min="7678" max="7678" width="7.44140625" style="1" bestFit="1" customWidth="1"/>
    <col min="7679" max="7679" width="10.44140625" style="1" customWidth="1"/>
    <col min="7680" max="7680" width="10.88671875" style="1" bestFit="1" customWidth="1"/>
    <col min="7681" max="7684" width="7" style="1" customWidth="1"/>
    <col min="7685" max="7685" width="6" style="1" bestFit="1" customWidth="1"/>
    <col min="7686" max="7686" width="10.44140625" style="1" customWidth="1"/>
    <col min="7687" max="7687" width="7.44140625" style="1" bestFit="1" customWidth="1"/>
    <col min="7688" max="7688" width="10.44140625" style="1" customWidth="1"/>
    <col min="7689" max="7689" width="12" style="1" customWidth="1"/>
    <col min="7690" max="7690" width="8.88671875" style="1" customWidth="1"/>
    <col min="7691" max="7691" width="14" style="1" customWidth="1"/>
    <col min="7692" max="7924" width="9.109375" style="1"/>
    <col min="7925" max="7925" width="33.88671875" style="1" bestFit="1" customWidth="1"/>
    <col min="7926" max="7926" width="6.44140625" style="1" bestFit="1" customWidth="1"/>
    <col min="7927" max="7927" width="10.88671875" style="1" bestFit="1" customWidth="1"/>
    <col min="7928" max="7931" width="7" style="1" customWidth="1"/>
    <col min="7932" max="7932" width="6.88671875" style="1" customWidth="1"/>
    <col min="7933" max="7933" width="10.44140625" style="1" customWidth="1"/>
    <col min="7934" max="7934" width="7.44140625" style="1" bestFit="1" customWidth="1"/>
    <col min="7935" max="7935" width="10.44140625" style="1" customWidth="1"/>
    <col min="7936" max="7936" width="10.88671875" style="1" bestFit="1" customWidth="1"/>
    <col min="7937" max="7940" width="7" style="1" customWidth="1"/>
    <col min="7941" max="7941" width="6" style="1" bestFit="1" customWidth="1"/>
    <col min="7942" max="7942" width="10.44140625" style="1" customWidth="1"/>
    <col min="7943" max="7943" width="7.44140625" style="1" bestFit="1" customWidth="1"/>
    <col min="7944" max="7944" width="10.44140625" style="1" customWidth="1"/>
    <col min="7945" max="7945" width="12" style="1" customWidth="1"/>
    <col min="7946" max="7946" width="8.88671875" style="1" customWidth="1"/>
    <col min="7947" max="7947" width="14" style="1" customWidth="1"/>
    <col min="7948" max="8180" width="9.109375" style="1"/>
    <col min="8181" max="8181" width="33.88671875" style="1" bestFit="1" customWidth="1"/>
    <col min="8182" max="8182" width="6.44140625" style="1" bestFit="1" customWidth="1"/>
    <col min="8183" max="8183" width="10.88671875" style="1" bestFit="1" customWidth="1"/>
    <col min="8184" max="8187" width="7" style="1" customWidth="1"/>
    <col min="8188" max="8188" width="6.88671875" style="1" customWidth="1"/>
    <col min="8189" max="8189" width="10.44140625" style="1" customWidth="1"/>
    <col min="8190" max="8190" width="7.44140625" style="1" bestFit="1" customWidth="1"/>
    <col min="8191" max="8191" width="10.44140625" style="1" customWidth="1"/>
    <col min="8192" max="8192" width="10.88671875" style="1" bestFit="1" customWidth="1"/>
    <col min="8193" max="8196" width="7" style="1" customWidth="1"/>
    <col min="8197" max="8197" width="6" style="1" bestFit="1" customWidth="1"/>
    <col min="8198" max="8198" width="10.44140625" style="1" customWidth="1"/>
    <col min="8199" max="8199" width="7.44140625" style="1" bestFit="1" customWidth="1"/>
    <col min="8200" max="8200" width="10.44140625" style="1" customWidth="1"/>
    <col min="8201" max="8201" width="12" style="1" customWidth="1"/>
    <col min="8202" max="8202" width="8.88671875" style="1" customWidth="1"/>
    <col min="8203" max="8203" width="14" style="1" customWidth="1"/>
    <col min="8204" max="8436" width="9.109375" style="1"/>
    <col min="8437" max="8437" width="33.88671875" style="1" bestFit="1" customWidth="1"/>
    <col min="8438" max="8438" width="6.44140625" style="1" bestFit="1" customWidth="1"/>
    <col min="8439" max="8439" width="10.88671875" style="1" bestFit="1" customWidth="1"/>
    <col min="8440" max="8443" width="7" style="1" customWidth="1"/>
    <col min="8444" max="8444" width="6.88671875" style="1" customWidth="1"/>
    <col min="8445" max="8445" width="10.44140625" style="1" customWidth="1"/>
    <col min="8446" max="8446" width="7.44140625" style="1" bestFit="1" customWidth="1"/>
    <col min="8447" max="8447" width="10.44140625" style="1" customWidth="1"/>
    <col min="8448" max="8448" width="10.88671875" style="1" bestFit="1" customWidth="1"/>
    <col min="8449" max="8452" width="7" style="1" customWidth="1"/>
    <col min="8453" max="8453" width="6" style="1" bestFit="1" customWidth="1"/>
    <col min="8454" max="8454" width="10.44140625" style="1" customWidth="1"/>
    <col min="8455" max="8455" width="7.44140625" style="1" bestFit="1" customWidth="1"/>
    <col min="8456" max="8456" width="10.44140625" style="1" customWidth="1"/>
    <col min="8457" max="8457" width="12" style="1" customWidth="1"/>
    <col min="8458" max="8458" width="8.88671875" style="1" customWidth="1"/>
    <col min="8459" max="8459" width="14" style="1" customWidth="1"/>
    <col min="8460" max="8692" width="9.109375" style="1"/>
    <col min="8693" max="8693" width="33.88671875" style="1" bestFit="1" customWidth="1"/>
    <col min="8694" max="8694" width="6.44140625" style="1" bestFit="1" customWidth="1"/>
    <col min="8695" max="8695" width="10.88671875" style="1" bestFit="1" customWidth="1"/>
    <col min="8696" max="8699" width="7" style="1" customWidth="1"/>
    <col min="8700" max="8700" width="6.88671875" style="1" customWidth="1"/>
    <col min="8701" max="8701" width="10.44140625" style="1" customWidth="1"/>
    <col min="8702" max="8702" width="7.44140625" style="1" bestFit="1" customWidth="1"/>
    <col min="8703" max="8703" width="10.44140625" style="1" customWidth="1"/>
    <col min="8704" max="8704" width="10.88671875" style="1" bestFit="1" customWidth="1"/>
    <col min="8705" max="8708" width="7" style="1" customWidth="1"/>
    <col min="8709" max="8709" width="6" style="1" bestFit="1" customWidth="1"/>
    <col min="8710" max="8710" width="10.44140625" style="1" customWidth="1"/>
    <col min="8711" max="8711" width="7.44140625" style="1" bestFit="1" customWidth="1"/>
    <col min="8712" max="8712" width="10.44140625" style="1" customWidth="1"/>
    <col min="8713" max="8713" width="12" style="1" customWidth="1"/>
    <col min="8714" max="8714" width="8.88671875" style="1" customWidth="1"/>
    <col min="8715" max="8715" width="14" style="1" customWidth="1"/>
    <col min="8716" max="8948" width="9.109375" style="1"/>
    <col min="8949" max="8949" width="33.88671875" style="1" bestFit="1" customWidth="1"/>
    <col min="8950" max="8950" width="6.44140625" style="1" bestFit="1" customWidth="1"/>
    <col min="8951" max="8951" width="10.88671875" style="1" bestFit="1" customWidth="1"/>
    <col min="8952" max="8955" width="7" style="1" customWidth="1"/>
    <col min="8956" max="8956" width="6.88671875" style="1" customWidth="1"/>
    <col min="8957" max="8957" width="10.44140625" style="1" customWidth="1"/>
    <col min="8958" max="8958" width="7.44140625" style="1" bestFit="1" customWidth="1"/>
    <col min="8959" max="8959" width="10.44140625" style="1" customWidth="1"/>
    <col min="8960" max="8960" width="10.88671875" style="1" bestFit="1" customWidth="1"/>
    <col min="8961" max="8964" width="7" style="1" customWidth="1"/>
    <col min="8965" max="8965" width="6" style="1" bestFit="1" customWidth="1"/>
    <col min="8966" max="8966" width="10.44140625" style="1" customWidth="1"/>
    <col min="8967" max="8967" width="7.44140625" style="1" bestFit="1" customWidth="1"/>
    <col min="8968" max="8968" width="10.44140625" style="1" customWidth="1"/>
    <col min="8969" max="8969" width="12" style="1" customWidth="1"/>
    <col min="8970" max="8970" width="8.88671875" style="1" customWidth="1"/>
    <col min="8971" max="8971" width="14" style="1" customWidth="1"/>
    <col min="8972" max="9204" width="9.109375" style="1"/>
    <col min="9205" max="9205" width="33.88671875" style="1" bestFit="1" customWidth="1"/>
    <col min="9206" max="9206" width="6.44140625" style="1" bestFit="1" customWidth="1"/>
    <col min="9207" max="9207" width="10.88671875" style="1" bestFit="1" customWidth="1"/>
    <col min="9208" max="9211" width="7" style="1" customWidth="1"/>
    <col min="9212" max="9212" width="6.88671875" style="1" customWidth="1"/>
    <col min="9213" max="9213" width="10.44140625" style="1" customWidth="1"/>
    <col min="9214" max="9214" width="7.44140625" style="1" bestFit="1" customWidth="1"/>
    <col min="9215" max="9215" width="10.44140625" style="1" customWidth="1"/>
    <col min="9216" max="9216" width="10.88671875" style="1" bestFit="1" customWidth="1"/>
    <col min="9217" max="9220" width="7" style="1" customWidth="1"/>
    <col min="9221" max="9221" width="6" style="1" bestFit="1" customWidth="1"/>
    <col min="9222" max="9222" width="10.44140625" style="1" customWidth="1"/>
    <col min="9223" max="9223" width="7.44140625" style="1" bestFit="1" customWidth="1"/>
    <col min="9224" max="9224" width="10.44140625" style="1" customWidth="1"/>
    <col min="9225" max="9225" width="12" style="1" customWidth="1"/>
    <col min="9226" max="9226" width="8.88671875" style="1" customWidth="1"/>
    <col min="9227" max="9227" width="14" style="1" customWidth="1"/>
    <col min="9228" max="9460" width="9.109375" style="1"/>
    <col min="9461" max="9461" width="33.88671875" style="1" bestFit="1" customWidth="1"/>
    <col min="9462" max="9462" width="6.44140625" style="1" bestFit="1" customWidth="1"/>
    <col min="9463" max="9463" width="10.88671875" style="1" bestFit="1" customWidth="1"/>
    <col min="9464" max="9467" width="7" style="1" customWidth="1"/>
    <col min="9468" max="9468" width="6.88671875" style="1" customWidth="1"/>
    <col min="9469" max="9469" width="10.44140625" style="1" customWidth="1"/>
    <col min="9470" max="9470" width="7.44140625" style="1" bestFit="1" customWidth="1"/>
    <col min="9471" max="9471" width="10.44140625" style="1" customWidth="1"/>
    <col min="9472" max="9472" width="10.88671875" style="1" bestFit="1" customWidth="1"/>
    <col min="9473" max="9476" width="7" style="1" customWidth="1"/>
    <col min="9477" max="9477" width="6" style="1" bestFit="1" customWidth="1"/>
    <col min="9478" max="9478" width="10.44140625" style="1" customWidth="1"/>
    <col min="9479" max="9479" width="7.44140625" style="1" bestFit="1" customWidth="1"/>
    <col min="9480" max="9480" width="10.44140625" style="1" customWidth="1"/>
    <col min="9481" max="9481" width="12" style="1" customWidth="1"/>
    <col min="9482" max="9482" width="8.88671875" style="1" customWidth="1"/>
    <col min="9483" max="9483" width="14" style="1" customWidth="1"/>
    <col min="9484" max="9716" width="9.109375" style="1"/>
    <col min="9717" max="9717" width="33.88671875" style="1" bestFit="1" customWidth="1"/>
    <col min="9718" max="9718" width="6.44140625" style="1" bestFit="1" customWidth="1"/>
    <col min="9719" max="9719" width="10.88671875" style="1" bestFit="1" customWidth="1"/>
    <col min="9720" max="9723" width="7" style="1" customWidth="1"/>
    <col min="9724" max="9724" width="6.88671875" style="1" customWidth="1"/>
    <col min="9725" max="9725" width="10.44140625" style="1" customWidth="1"/>
    <col min="9726" max="9726" width="7.44140625" style="1" bestFit="1" customWidth="1"/>
    <col min="9727" max="9727" width="10.44140625" style="1" customWidth="1"/>
    <col min="9728" max="9728" width="10.88671875" style="1" bestFit="1" customWidth="1"/>
    <col min="9729" max="9732" width="7" style="1" customWidth="1"/>
    <col min="9733" max="9733" width="6" style="1" bestFit="1" customWidth="1"/>
    <col min="9734" max="9734" width="10.44140625" style="1" customWidth="1"/>
    <col min="9735" max="9735" width="7.44140625" style="1" bestFit="1" customWidth="1"/>
    <col min="9736" max="9736" width="10.44140625" style="1" customWidth="1"/>
    <col min="9737" max="9737" width="12" style="1" customWidth="1"/>
    <col min="9738" max="9738" width="8.88671875" style="1" customWidth="1"/>
    <col min="9739" max="9739" width="14" style="1" customWidth="1"/>
    <col min="9740" max="9972" width="9.109375" style="1"/>
    <col min="9973" max="9973" width="33.88671875" style="1" bestFit="1" customWidth="1"/>
    <col min="9974" max="9974" width="6.44140625" style="1" bestFit="1" customWidth="1"/>
    <col min="9975" max="9975" width="10.88671875" style="1" bestFit="1" customWidth="1"/>
    <col min="9976" max="9979" width="7" style="1" customWidth="1"/>
    <col min="9980" max="9980" width="6.88671875" style="1" customWidth="1"/>
    <col min="9981" max="9981" width="10.44140625" style="1" customWidth="1"/>
    <col min="9982" max="9982" width="7.44140625" style="1" bestFit="1" customWidth="1"/>
    <col min="9983" max="9983" width="10.44140625" style="1" customWidth="1"/>
    <col min="9984" max="9984" width="10.88671875" style="1" bestFit="1" customWidth="1"/>
    <col min="9985" max="9988" width="7" style="1" customWidth="1"/>
    <col min="9989" max="9989" width="6" style="1" bestFit="1" customWidth="1"/>
    <col min="9990" max="9990" width="10.44140625" style="1" customWidth="1"/>
    <col min="9991" max="9991" width="7.44140625" style="1" bestFit="1" customWidth="1"/>
    <col min="9992" max="9992" width="10.44140625" style="1" customWidth="1"/>
    <col min="9993" max="9993" width="12" style="1" customWidth="1"/>
    <col min="9994" max="9994" width="8.88671875" style="1" customWidth="1"/>
    <col min="9995" max="9995" width="14" style="1" customWidth="1"/>
    <col min="9996" max="10228" width="9.109375" style="1"/>
    <col min="10229" max="10229" width="33.88671875" style="1" bestFit="1" customWidth="1"/>
    <col min="10230" max="10230" width="6.44140625" style="1" bestFit="1" customWidth="1"/>
    <col min="10231" max="10231" width="10.88671875" style="1" bestFit="1" customWidth="1"/>
    <col min="10232" max="10235" width="7" style="1" customWidth="1"/>
    <col min="10236" max="10236" width="6.88671875" style="1" customWidth="1"/>
    <col min="10237" max="10237" width="10.44140625" style="1" customWidth="1"/>
    <col min="10238" max="10238" width="7.44140625" style="1" bestFit="1" customWidth="1"/>
    <col min="10239" max="10239" width="10.44140625" style="1" customWidth="1"/>
    <col min="10240" max="10240" width="10.88671875" style="1" bestFit="1" customWidth="1"/>
    <col min="10241" max="10244" width="7" style="1" customWidth="1"/>
    <col min="10245" max="10245" width="6" style="1" bestFit="1" customWidth="1"/>
    <col min="10246" max="10246" width="10.44140625" style="1" customWidth="1"/>
    <col min="10247" max="10247" width="7.44140625" style="1" bestFit="1" customWidth="1"/>
    <col min="10248" max="10248" width="10.44140625" style="1" customWidth="1"/>
    <col min="10249" max="10249" width="12" style="1" customWidth="1"/>
    <col min="10250" max="10250" width="8.88671875" style="1" customWidth="1"/>
    <col min="10251" max="10251" width="14" style="1" customWidth="1"/>
    <col min="10252" max="10484" width="9.109375" style="1"/>
    <col min="10485" max="10485" width="33.88671875" style="1" bestFit="1" customWidth="1"/>
    <col min="10486" max="10486" width="6.44140625" style="1" bestFit="1" customWidth="1"/>
    <col min="10487" max="10487" width="10.88671875" style="1" bestFit="1" customWidth="1"/>
    <col min="10488" max="10491" width="7" style="1" customWidth="1"/>
    <col min="10492" max="10492" width="6.88671875" style="1" customWidth="1"/>
    <col min="10493" max="10493" width="10.44140625" style="1" customWidth="1"/>
    <col min="10494" max="10494" width="7.44140625" style="1" bestFit="1" customWidth="1"/>
    <col min="10495" max="10495" width="10.44140625" style="1" customWidth="1"/>
    <col min="10496" max="10496" width="10.88671875" style="1" bestFit="1" customWidth="1"/>
    <col min="10497" max="10500" width="7" style="1" customWidth="1"/>
    <col min="10501" max="10501" width="6" style="1" bestFit="1" customWidth="1"/>
    <col min="10502" max="10502" width="10.44140625" style="1" customWidth="1"/>
    <col min="10503" max="10503" width="7.44140625" style="1" bestFit="1" customWidth="1"/>
    <col min="10504" max="10504" width="10.44140625" style="1" customWidth="1"/>
    <col min="10505" max="10505" width="12" style="1" customWidth="1"/>
    <col min="10506" max="10506" width="8.88671875" style="1" customWidth="1"/>
    <col min="10507" max="10507" width="14" style="1" customWidth="1"/>
    <col min="10508" max="10740" width="9.109375" style="1"/>
    <col min="10741" max="10741" width="33.88671875" style="1" bestFit="1" customWidth="1"/>
    <col min="10742" max="10742" width="6.44140625" style="1" bestFit="1" customWidth="1"/>
    <col min="10743" max="10743" width="10.88671875" style="1" bestFit="1" customWidth="1"/>
    <col min="10744" max="10747" width="7" style="1" customWidth="1"/>
    <col min="10748" max="10748" width="6.88671875" style="1" customWidth="1"/>
    <col min="10749" max="10749" width="10.44140625" style="1" customWidth="1"/>
    <col min="10750" max="10750" width="7.44140625" style="1" bestFit="1" customWidth="1"/>
    <col min="10751" max="10751" width="10.44140625" style="1" customWidth="1"/>
    <col min="10752" max="10752" width="10.88671875" style="1" bestFit="1" customWidth="1"/>
    <col min="10753" max="10756" width="7" style="1" customWidth="1"/>
    <col min="10757" max="10757" width="6" style="1" bestFit="1" customWidth="1"/>
    <col min="10758" max="10758" width="10.44140625" style="1" customWidth="1"/>
    <col min="10759" max="10759" width="7.44140625" style="1" bestFit="1" customWidth="1"/>
    <col min="10760" max="10760" width="10.44140625" style="1" customWidth="1"/>
    <col min="10761" max="10761" width="12" style="1" customWidth="1"/>
    <col min="10762" max="10762" width="8.88671875" style="1" customWidth="1"/>
    <col min="10763" max="10763" width="14" style="1" customWidth="1"/>
    <col min="10764" max="10996" width="9.109375" style="1"/>
    <col min="10997" max="10997" width="33.88671875" style="1" bestFit="1" customWidth="1"/>
    <col min="10998" max="10998" width="6.44140625" style="1" bestFit="1" customWidth="1"/>
    <col min="10999" max="10999" width="10.88671875" style="1" bestFit="1" customWidth="1"/>
    <col min="11000" max="11003" width="7" style="1" customWidth="1"/>
    <col min="11004" max="11004" width="6.88671875" style="1" customWidth="1"/>
    <col min="11005" max="11005" width="10.44140625" style="1" customWidth="1"/>
    <col min="11006" max="11006" width="7.44140625" style="1" bestFit="1" customWidth="1"/>
    <col min="11007" max="11007" width="10.44140625" style="1" customWidth="1"/>
    <col min="11008" max="11008" width="10.88671875" style="1" bestFit="1" customWidth="1"/>
    <col min="11009" max="11012" width="7" style="1" customWidth="1"/>
    <col min="11013" max="11013" width="6" style="1" bestFit="1" customWidth="1"/>
    <col min="11014" max="11014" width="10.44140625" style="1" customWidth="1"/>
    <col min="11015" max="11015" width="7.44140625" style="1" bestFit="1" customWidth="1"/>
    <col min="11016" max="11016" width="10.44140625" style="1" customWidth="1"/>
    <col min="11017" max="11017" width="12" style="1" customWidth="1"/>
    <col min="11018" max="11018" width="8.88671875" style="1" customWidth="1"/>
    <col min="11019" max="11019" width="14" style="1" customWidth="1"/>
    <col min="11020" max="11252" width="9.109375" style="1"/>
    <col min="11253" max="11253" width="33.88671875" style="1" bestFit="1" customWidth="1"/>
    <col min="11254" max="11254" width="6.44140625" style="1" bestFit="1" customWidth="1"/>
    <col min="11255" max="11255" width="10.88671875" style="1" bestFit="1" customWidth="1"/>
    <col min="11256" max="11259" width="7" style="1" customWidth="1"/>
    <col min="11260" max="11260" width="6.88671875" style="1" customWidth="1"/>
    <col min="11261" max="11261" width="10.44140625" style="1" customWidth="1"/>
    <col min="11262" max="11262" width="7.44140625" style="1" bestFit="1" customWidth="1"/>
    <col min="11263" max="11263" width="10.44140625" style="1" customWidth="1"/>
    <col min="11264" max="11264" width="10.88671875" style="1" bestFit="1" customWidth="1"/>
    <col min="11265" max="11268" width="7" style="1" customWidth="1"/>
    <col min="11269" max="11269" width="6" style="1" bestFit="1" customWidth="1"/>
    <col min="11270" max="11270" width="10.44140625" style="1" customWidth="1"/>
    <col min="11271" max="11271" width="7.44140625" style="1" bestFit="1" customWidth="1"/>
    <col min="11272" max="11272" width="10.44140625" style="1" customWidth="1"/>
    <col min="11273" max="11273" width="12" style="1" customWidth="1"/>
    <col min="11274" max="11274" width="8.88671875" style="1" customWidth="1"/>
    <col min="11275" max="11275" width="14" style="1" customWidth="1"/>
    <col min="11276" max="11508" width="9.109375" style="1"/>
    <col min="11509" max="11509" width="33.88671875" style="1" bestFit="1" customWidth="1"/>
    <col min="11510" max="11510" width="6.44140625" style="1" bestFit="1" customWidth="1"/>
    <col min="11511" max="11511" width="10.88671875" style="1" bestFit="1" customWidth="1"/>
    <col min="11512" max="11515" width="7" style="1" customWidth="1"/>
    <col min="11516" max="11516" width="6.88671875" style="1" customWidth="1"/>
    <col min="11517" max="11517" width="10.44140625" style="1" customWidth="1"/>
    <col min="11518" max="11518" width="7.44140625" style="1" bestFit="1" customWidth="1"/>
    <col min="11519" max="11519" width="10.44140625" style="1" customWidth="1"/>
    <col min="11520" max="11520" width="10.88671875" style="1" bestFit="1" customWidth="1"/>
    <col min="11521" max="11524" width="7" style="1" customWidth="1"/>
    <col min="11525" max="11525" width="6" style="1" bestFit="1" customWidth="1"/>
    <col min="11526" max="11526" width="10.44140625" style="1" customWidth="1"/>
    <col min="11527" max="11527" width="7.44140625" style="1" bestFit="1" customWidth="1"/>
    <col min="11528" max="11528" width="10.44140625" style="1" customWidth="1"/>
    <col min="11529" max="11529" width="12" style="1" customWidth="1"/>
    <col min="11530" max="11530" width="8.88671875" style="1" customWidth="1"/>
    <col min="11531" max="11531" width="14" style="1" customWidth="1"/>
    <col min="11532" max="11764" width="9.109375" style="1"/>
    <col min="11765" max="11765" width="33.88671875" style="1" bestFit="1" customWidth="1"/>
    <col min="11766" max="11766" width="6.44140625" style="1" bestFit="1" customWidth="1"/>
    <col min="11767" max="11767" width="10.88671875" style="1" bestFit="1" customWidth="1"/>
    <col min="11768" max="11771" width="7" style="1" customWidth="1"/>
    <col min="11772" max="11772" width="6.88671875" style="1" customWidth="1"/>
    <col min="11773" max="11773" width="10.44140625" style="1" customWidth="1"/>
    <col min="11774" max="11774" width="7.44140625" style="1" bestFit="1" customWidth="1"/>
    <col min="11775" max="11775" width="10.44140625" style="1" customWidth="1"/>
    <col min="11776" max="11776" width="10.88671875" style="1" bestFit="1" customWidth="1"/>
    <col min="11777" max="11780" width="7" style="1" customWidth="1"/>
    <col min="11781" max="11781" width="6" style="1" bestFit="1" customWidth="1"/>
    <col min="11782" max="11782" width="10.44140625" style="1" customWidth="1"/>
    <col min="11783" max="11783" width="7.44140625" style="1" bestFit="1" customWidth="1"/>
    <col min="11784" max="11784" width="10.44140625" style="1" customWidth="1"/>
    <col min="11785" max="11785" width="12" style="1" customWidth="1"/>
    <col min="11786" max="11786" width="8.88671875" style="1" customWidth="1"/>
    <col min="11787" max="11787" width="14" style="1" customWidth="1"/>
    <col min="11788" max="12020" width="9.109375" style="1"/>
    <col min="12021" max="12021" width="33.88671875" style="1" bestFit="1" customWidth="1"/>
    <col min="12022" max="12022" width="6.44140625" style="1" bestFit="1" customWidth="1"/>
    <col min="12023" max="12023" width="10.88671875" style="1" bestFit="1" customWidth="1"/>
    <col min="12024" max="12027" width="7" style="1" customWidth="1"/>
    <col min="12028" max="12028" width="6.88671875" style="1" customWidth="1"/>
    <col min="12029" max="12029" width="10.44140625" style="1" customWidth="1"/>
    <col min="12030" max="12030" width="7.44140625" style="1" bestFit="1" customWidth="1"/>
    <col min="12031" max="12031" width="10.44140625" style="1" customWidth="1"/>
    <col min="12032" max="12032" width="10.88671875" style="1" bestFit="1" customWidth="1"/>
    <col min="12033" max="12036" width="7" style="1" customWidth="1"/>
    <col min="12037" max="12037" width="6" style="1" bestFit="1" customWidth="1"/>
    <col min="12038" max="12038" width="10.44140625" style="1" customWidth="1"/>
    <col min="12039" max="12039" width="7.44140625" style="1" bestFit="1" customWidth="1"/>
    <col min="12040" max="12040" width="10.44140625" style="1" customWidth="1"/>
    <col min="12041" max="12041" width="12" style="1" customWidth="1"/>
    <col min="12042" max="12042" width="8.88671875" style="1" customWidth="1"/>
    <col min="12043" max="12043" width="14" style="1" customWidth="1"/>
    <col min="12044" max="12276" width="9.109375" style="1"/>
    <col min="12277" max="12277" width="33.88671875" style="1" bestFit="1" customWidth="1"/>
    <col min="12278" max="12278" width="6.44140625" style="1" bestFit="1" customWidth="1"/>
    <col min="12279" max="12279" width="10.88671875" style="1" bestFit="1" customWidth="1"/>
    <col min="12280" max="12283" width="7" style="1" customWidth="1"/>
    <col min="12284" max="12284" width="6.88671875" style="1" customWidth="1"/>
    <col min="12285" max="12285" width="10.44140625" style="1" customWidth="1"/>
    <col min="12286" max="12286" width="7.44140625" style="1" bestFit="1" customWidth="1"/>
    <col min="12287" max="12287" width="10.44140625" style="1" customWidth="1"/>
    <col min="12288" max="12288" width="10.88671875" style="1" bestFit="1" customWidth="1"/>
    <col min="12289" max="12292" width="7" style="1" customWidth="1"/>
    <col min="12293" max="12293" width="6" style="1" bestFit="1" customWidth="1"/>
    <col min="12294" max="12294" width="10.44140625" style="1" customWidth="1"/>
    <col min="12295" max="12295" width="7.44140625" style="1" bestFit="1" customWidth="1"/>
    <col min="12296" max="12296" width="10.44140625" style="1" customWidth="1"/>
    <col min="12297" max="12297" width="12" style="1" customWidth="1"/>
    <col min="12298" max="12298" width="8.88671875" style="1" customWidth="1"/>
    <col min="12299" max="12299" width="14" style="1" customWidth="1"/>
    <col min="12300" max="12532" width="9.109375" style="1"/>
    <col min="12533" max="12533" width="33.88671875" style="1" bestFit="1" customWidth="1"/>
    <col min="12534" max="12534" width="6.44140625" style="1" bestFit="1" customWidth="1"/>
    <col min="12535" max="12535" width="10.88671875" style="1" bestFit="1" customWidth="1"/>
    <col min="12536" max="12539" width="7" style="1" customWidth="1"/>
    <col min="12540" max="12540" width="6.88671875" style="1" customWidth="1"/>
    <col min="12541" max="12541" width="10.44140625" style="1" customWidth="1"/>
    <col min="12542" max="12542" width="7.44140625" style="1" bestFit="1" customWidth="1"/>
    <col min="12543" max="12543" width="10.44140625" style="1" customWidth="1"/>
    <col min="12544" max="12544" width="10.88671875" style="1" bestFit="1" customWidth="1"/>
    <col min="12545" max="12548" width="7" style="1" customWidth="1"/>
    <col min="12549" max="12549" width="6" style="1" bestFit="1" customWidth="1"/>
    <col min="12550" max="12550" width="10.44140625" style="1" customWidth="1"/>
    <col min="12551" max="12551" width="7.44140625" style="1" bestFit="1" customWidth="1"/>
    <col min="12552" max="12552" width="10.44140625" style="1" customWidth="1"/>
    <col min="12553" max="12553" width="12" style="1" customWidth="1"/>
    <col min="12554" max="12554" width="8.88671875" style="1" customWidth="1"/>
    <col min="12555" max="12555" width="14" style="1" customWidth="1"/>
    <col min="12556" max="12788" width="9.109375" style="1"/>
    <col min="12789" max="12789" width="33.88671875" style="1" bestFit="1" customWidth="1"/>
    <col min="12790" max="12790" width="6.44140625" style="1" bestFit="1" customWidth="1"/>
    <col min="12791" max="12791" width="10.88671875" style="1" bestFit="1" customWidth="1"/>
    <col min="12792" max="12795" width="7" style="1" customWidth="1"/>
    <col min="12796" max="12796" width="6.88671875" style="1" customWidth="1"/>
    <col min="12797" max="12797" width="10.44140625" style="1" customWidth="1"/>
    <col min="12798" max="12798" width="7.44140625" style="1" bestFit="1" customWidth="1"/>
    <col min="12799" max="12799" width="10.44140625" style="1" customWidth="1"/>
    <col min="12800" max="12800" width="10.88671875" style="1" bestFit="1" customWidth="1"/>
    <col min="12801" max="12804" width="7" style="1" customWidth="1"/>
    <col min="12805" max="12805" width="6" style="1" bestFit="1" customWidth="1"/>
    <col min="12806" max="12806" width="10.44140625" style="1" customWidth="1"/>
    <col min="12807" max="12807" width="7.44140625" style="1" bestFit="1" customWidth="1"/>
    <col min="12808" max="12808" width="10.44140625" style="1" customWidth="1"/>
    <col min="12809" max="12809" width="12" style="1" customWidth="1"/>
    <col min="12810" max="12810" width="8.88671875" style="1" customWidth="1"/>
    <col min="12811" max="12811" width="14" style="1" customWidth="1"/>
    <col min="12812" max="13044" width="9.109375" style="1"/>
    <col min="13045" max="13045" width="33.88671875" style="1" bestFit="1" customWidth="1"/>
    <col min="13046" max="13046" width="6.44140625" style="1" bestFit="1" customWidth="1"/>
    <col min="13047" max="13047" width="10.88671875" style="1" bestFit="1" customWidth="1"/>
    <col min="13048" max="13051" width="7" style="1" customWidth="1"/>
    <col min="13052" max="13052" width="6.88671875" style="1" customWidth="1"/>
    <col min="13053" max="13053" width="10.44140625" style="1" customWidth="1"/>
    <col min="13054" max="13054" width="7.44140625" style="1" bestFit="1" customWidth="1"/>
    <col min="13055" max="13055" width="10.44140625" style="1" customWidth="1"/>
    <col min="13056" max="13056" width="10.88671875" style="1" bestFit="1" customWidth="1"/>
    <col min="13057" max="13060" width="7" style="1" customWidth="1"/>
    <col min="13061" max="13061" width="6" style="1" bestFit="1" customWidth="1"/>
    <col min="13062" max="13062" width="10.44140625" style="1" customWidth="1"/>
    <col min="13063" max="13063" width="7.44140625" style="1" bestFit="1" customWidth="1"/>
    <col min="13064" max="13064" width="10.44140625" style="1" customWidth="1"/>
    <col min="13065" max="13065" width="12" style="1" customWidth="1"/>
    <col min="13066" max="13066" width="8.88671875" style="1" customWidth="1"/>
    <col min="13067" max="13067" width="14" style="1" customWidth="1"/>
    <col min="13068" max="13300" width="9.109375" style="1"/>
    <col min="13301" max="13301" width="33.88671875" style="1" bestFit="1" customWidth="1"/>
    <col min="13302" max="13302" width="6.44140625" style="1" bestFit="1" customWidth="1"/>
    <col min="13303" max="13303" width="10.88671875" style="1" bestFit="1" customWidth="1"/>
    <col min="13304" max="13307" width="7" style="1" customWidth="1"/>
    <col min="13308" max="13308" width="6.88671875" style="1" customWidth="1"/>
    <col min="13309" max="13309" width="10.44140625" style="1" customWidth="1"/>
    <col min="13310" max="13310" width="7.44140625" style="1" bestFit="1" customWidth="1"/>
    <col min="13311" max="13311" width="10.44140625" style="1" customWidth="1"/>
    <col min="13312" max="13312" width="10.88671875" style="1" bestFit="1" customWidth="1"/>
    <col min="13313" max="13316" width="7" style="1" customWidth="1"/>
    <col min="13317" max="13317" width="6" style="1" bestFit="1" customWidth="1"/>
    <col min="13318" max="13318" width="10.44140625" style="1" customWidth="1"/>
    <col min="13319" max="13319" width="7.44140625" style="1" bestFit="1" customWidth="1"/>
    <col min="13320" max="13320" width="10.44140625" style="1" customWidth="1"/>
    <col min="13321" max="13321" width="12" style="1" customWidth="1"/>
    <col min="13322" max="13322" width="8.88671875" style="1" customWidth="1"/>
    <col min="13323" max="13323" width="14" style="1" customWidth="1"/>
    <col min="13324" max="13556" width="9.109375" style="1"/>
    <col min="13557" max="13557" width="33.88671875" style="1" bestFit="1" customWidth="1"/>
    <col min="13558" max="13558" width="6.44140625" style="1" bestFit="1" customWidth="1"/>
    <col min="13559" max="13559" width="10.88671875" style="1" bestFit="1" customWidth="1"/>
    <col min="13560" max="13563" width="7" style="1" customWidth="1"/>
    <col min="13564" max="13564" width="6.88671875" style="1" customWidth="1"/>
    <col min="13565" max="13565" width="10.44140625" style="1" customWidth="1"/>
    <col min="13566" max="13566" width="7.44140625" style="1" bestFit="1" customWidth="1"/>
    <col min="13567" max="13567" width="10.44140625" style="1" customWidth="1"/>
    <col min="13568" max="13568" width="10.88671875" style="1" bestFit="1" customWidth="1"/>
    <col min="13569" max="13572" width="7" style="1" customWidth="1"/>
    <col min="13573" max="13573" width="6" style="1" bestFit="1" customWidth="1"/>
    <col min="13574" max="13574" width="10.44140625" style="1" customWidth="1"/>
    <col min="13575" max="13575" width="7.44140625" style="1" bestFit="1" customWidth="1"/>
    <col min="13576" max="13576" width="10.44140625" style="1" customWidth="1"/>
    <col min="13577" max="13577" width="12" style="1" customWidth="1"/>
    <col min="13578" max="13578" width="8.88671875" style="1" customWidth="1"/>
    <col min="13579" max="13579" width="14" style="1" customWidth="1"/>
    <col min="13580" max="13812" width="9.109375" style="1"/>
    <col min="13813" max="13813" width="33.88671875" style="1" bestFit="1" customWidth="1"/>
    <col min="13814" max="13814" width="6.44140625" style="1" bestFit="1" customWidth="1"/>
    <col min="13815" max="13815" width="10.88671875" style="1" bestFit="1" customWidth="1"/>
    <col min="13816" max="13819" width="7" style="1" customWidth="1"/>
    <col min="13820" max="13820" width="6.88671875" style="1" customWidth="1"/>
    <col min="13821" max="13821" width="10.44140625" style="1" customWidth="1"/>
    <col min="13822" max="13822" width="7.44140625" style="1" bestFit="1" customWidth="1"/>
    <col min="13823" max="13823" width="10.44140625" style="1" customWidth="1"/>
    <col min="13824" max="13824" width="10.88671875" style="1" bestFit="1" customWidth="1"/>
    <col min="13825" max="13828" width="7" style="1" customWidth="1"/>
    <col min="13829" max="13829" width="6" style="1" bestFit="1" customWidth="1"/>
    <col min="13830" max="13830" width="10.44140625" style="1" customWidth="1"/>
    <col min="13831" max="13831" width="7.44140625" style="1" bestFit="1" customWidth="1"/>
    <col min="13832" max="13832" width="10.44140625" style="1" customWidth="1"/>
    <col min="13833" max="13833" width="12" style="1" customWidth="1"/>
    <col min="13834" max="13834" width="8.88671875" style="1" customWidth="1"/>
    <col min="13835" max="13835" width="14" style="1" customWidth="1"/>
    <col min="13836" max="14068" width="9.109375" style="1"/>
    <col min="14069" max="14069" width="33.88671875" style="1" bestFit="1" customWidth="1"/>
    <col min="14070" max="14070" width="6.44140625" style="1" bestFit="1" customWidth="1"/>
    <col min="14071" max="14071" width="10.88671875" style="1" bestFit="1" customWidth="1"/>
    <col min="14072" max="14075" width="7" style="1" customWidth="1"/>
    <col min="14076" max="14076" width="6.88671875" style="1" customWidth="1"/>
    <col min="14077" max="14077" width="10.44140625" style="1" customWidth="1"/>
    <col min="14078" max="14078" width="7.44140625" style="1" bestFit="1" customWidth="1"/>
    <col min="14079" max="14079" width="10.44140625" style="1" customWidth="1"/>
    <col min="14080" max="14080" width="10.88671875" style="1" bestFit="1" customWidth="1"/>
    <col min="14081" max="14084" width="7" style="1" customWidth="1"/>
    <col min="14085" max="14085" width="6" style="1" bestFit="1" customWidth="1"/>
    <col min="14086" max="14086" width="10.44140625" style="1" customWidth="1"/>
    <col min="14087" max="14087" width="7.44140625" style="1" bestFit="1" customWidth="1"/>
    <col min="14088" max="14088" width="10.44140625" style="1" customWidth="1"/>
    <col min="14089" max="14089" width="12" style="1" customWidth="1"/>
    <col min="14090" max="14090" width="8.88671875" style="1" customWidth="1"/>
    <col min="14091" max="14091" width="14" style="1" customWidth="1"/>
    <col min="14092" max="14324" width="9.109375" style="1"/>
    <col min="14325" max="14325" width="33.88671875" style="1" bestFit="1" customWidth="1"/>
    <col min="14326" max="14326" width="6.44140625" style="1" bestFit="1" customWidth="1"/>
    <col min="14327" max="14327" width="10.88671875" style="1" bestFit="1" customWidth="1"/>
    <col min="14328" max="14331" width="7" style="1" customWidth="1"/>
    <col min="14332" max="14332" width="6.88671875" style="1" customWidth="1"/>
    <col min="14333" max="14333" width="10.44140625" style="1" customWidth="1"/>
    <col min="14334" max="14334" width="7.44140625" style="1" bestFit="1" customWidth="1"/>
    <col min="14335" max="14335" width="10.44140625" style="1" customWidth="1"/>
    <col min="14336" max="14336" width="10.88671875" style="1" bestFit="1" customWidth="1"/>
    <col min="14337" max="14340" width="7" style="1" customWidth="1"/>
    <col min="14341" max="14341" width="6" style="1" bestFit="1" customWidth="1"/>
    <col min="14342" max="14342" width="10.44140625" style="1" customWidth="1"/>
    <col min="14343" max="14343" width="7.44140625" style="1" bestFit="1" customWidth="1"/>
    <col min="14344" max="14344" width="10.44140625" style="1" customWidth="1"/>
    <col min="14345" max="14345" width="12" style="1" customWidth="1"/>
    <col min="14346" max="14346" width="8.88671875" style="1" customWidth="1"/>
    <col min="14347" max="14347" width="14" style="1" customWidth="1"/>
    <col min="14348" max="14580" width="9.109375" style="1"/>
    <col min="14581" max="14581" width="33.88671875" style="1" bestFit="1" customWidth="1"/>
    <col min="14582" max="14582" width="6.44140625" style="1" bestFit="1" customWidth="1"/>
    <col min="14583" max="14583" width="10.88671875" style="1" bestFit="1" customWidth="1"/>
    <col min="14584" max="14587" width="7" style="1" customWidth="1"/>
    <col min="14588" max="14588" width="6.88671875" style="1" customWidth="1"/>
    <col min="14589" max="14589" width="10.44140625" style="1" customWidth="1"/>
    <col min="14590" max="14590" width="7.44140625" style="1" bestFit="1" customWidth="1"/>
    <col min="14591" max="14591" width="10.44140625" style="1" customWidth="1"/>
    <col min="14592" max="14592" width="10.88671875" style="1" bestFit="1" customWidth="1"/>
    <col min="14593" max="14596" width="7" style="1" customWidth="1"/>
    <col min="14597" max="14597" width="6" style="1" bestFit="1" customWidth="1"/>
    <col min="14598" max="14598" width="10.44140625" style="1" customWidth="1"/>
    <col min="14599" max="14599" width="7.44140625" style="1" bestFit="1" customWidth="1"/>
    <col min="14600" max="14600" width="10.44140625" style="1" customWidth="1"/>
    <col min="14601" max="14601" width="12" style="1" customWidth="1"/>
    <col min="14602" max="14602" width="8.88671875" style="1" customWidth="1"/>
    <col min="14603" max="14603" width="14" style="1" customWidth="1"/>
    <col min="14604" max="14836" width="9.109375" style="1"/>
    <col min="14837" max="14837" width="33.88671875" style="1" bestFit="1" customWidth="1"/>
    <col min="14838" max="14838" width="6.44140625" style="1" bestFit="1" customWidth="1"/>
    <col min="14839" max="14839" width="10.88671875" style="1" bestFit="1" customWidth="1"/>
    <col min="14840" max="14843" width="7" style="1" customWidth="1"/>
    <col min="14844" max="14844" width="6.88671875" style="1" customWidth="1"/>
    <col min="14845" max="14845" width="10.44140625" style="1" customWidth="1"/>
    <col min="14846" max="14846" width="7.44140625" style="1" bestFit="1" customWidth="1"/>
    <col min="14847" max="14847" width="10.44140625" style="1" customWidth="1"/>
    <col min="14848" max="14848" width="10.88671875" style="1" bestFit="1" customWidth="1"/>
    <col min="14849" max="14852" width="7" style="1" customWidth="1"/>
    <col min="14853" max="14853" width="6" style="1" bestFit="1" customWidth="1"/>
    <col min="14854" max="14854" width="10.44140625" style="1" customWidth="1"/>
    <col min="14855" max="14855" width="7.44140625" style="1" bestFit="1" customWidth="1"/>
    <col min="14856" max="14856" width="10.44140625" style="1" customWidth="1"/>
    <col min="14857" max="14857" width="12" style="1" customWidth="1"/>
    <col min="14858" max="14858" width="8.88671875" style="1" customWidth="1"/>
    <col min="14859" max="14859" width="14" style="1" customWidth="1"/>
    <col min="14860" max="15092" width="9.109375" style="1"/>
    <col min="15093" max="15093" width="33.88671875" style="1" bestFit="1" customWidth="1"/>
    <col min="15094" max="15094" width="6.44140625" style="1" bestFit="1" customWidth="1"/>
    <col min="15095" max="15095" width="10.88671875" style="1" bestFit="1" customWidth="1"/>
    <col min="15096" max="15099" width="7" style="1" customWidth="1"/>
    <col min="15100" max="15100" width="6.88671875" style="1" customWidth="1"/>
    <col min="15101" max="15101" width="10.44140625" style="1" customWidth="1"/>
    <col min="15102" max="15102" width="7.44140625" style="1" bestFit="1" customWidth="1"/>
    <col min="15103" max="15103" width="10.44140625" style="1" customWidth="1"/>
    <col min="15104" max="15104" width="10.88671875" style="1" bestFit="1" customWidth="1"/>
    <col min="15105" max="15108" width="7" style="1" customWidth="1"/>
    <col min="15109" max="15109" width="6" style="1" bestFit="1" customWidth="1"/>
    <col min="15110" max="15110" width="10.44140625" style="1" customWidth="1"/>
    <col min="15111" max="15111" width="7.44140625" style="1" bestFit="1" customWidth="1"/>
    <col min="15112" max="15112" width="10.44140625" style="1" customWidth="1"/>
    <col min="15113" max="15113" width="12" style="1" customWidth="1"/>
    <col min="15114" max="15114" width="8.88671875" style="1" customWidth="1"/>
    <col min="15115" max="15115" width="14" style="1" customWidth="1"/>
    <col min="15116" max="15348" width="9.109375" style="1"/>
    <col min="15349" max="15349" width="33.88671875" style="1" bestFit="1" customWidth="1"/>
    <col min="15350" max="15350" width="6.44140625" style="1" bestFit="1" customWidth="1"/>
    <col min="15351" max="15351" width="10.88671875" style="1" bestFit="1" customWidth="1"/>
    <col min="15352" max="15355" width="7" style="1" customWidth="1"/>
    <col min="15356" max="15356" width="6.88671875" style="1" customWidth="1"/>
    <col min="15357" max="15357" width="10.44140625" style="1" customWidth="1"/>
    <col min="15358" max="15358" width="7.44140625" style="1" bestFit="1" customWidth="1"/>
    <col min="15359" max="15359" width="10.44140625" style="1" customWidth="1"/>
    <col min="15360" max="15360" width="10.88671875" style="1" bestFit="1" customWidth="1"/>
    <col min="15361" max="15364" width="7" style="1" customWidth="1"/>
    <col min="15365" max="15365" width="6" style="1" bestFit="1" customWidth="1"/>
    <col min="15366" max="15366" width="10.44140625" style="1" customWidth="1"/>
    <col min="15367" max="15367" width="7.44140625" style="1" bestFit="1" customWidth="1"/>
    <col min="15368" max="15368" width="10.44140625" style="1" customWidth="1"/>
    <col min="15369" max="15369" width="12" style="1" customWidth="1"/>
    <col min="15370" max="15370" width="8.88671875" style="1" customWidth="1"/>
    <col min="15371" max="15371" width="14" style="1" customWidth="1"/>
    <col min="15372" max="15604" width="9.109375" style="1"/>
    <col min="15605" max="15605" width="33.88671875" style="1" bestFit="1" customWidth="1"/>
    <col min="15606" max="15606" width="6.44140625" style="1" bestFit="1" customWidth="1"/>
    <col min="15607" max="15607" width="10.88671875" style="1" bestFit="1" customWidth="1"/>
    <col min="15608" max="15611" width="7" style="1" customWidth="1"/>
    <col min="15612" max="15612" width="6.88671875" style="1" customWidth="1"/>
    <col min="15613" max="15613" width="10.44140625" style="1" customWidth="1"/>
    <col min="15614" max="15614" width="7.44140625" style="1" bestFit="1" customWidth="1"/>
    <col min="15615" max="15615" width="10.44140625" style="1" customWidth="1"/>
    <col min="15616" max="15616" width="10.88671875" style="1" bestFit="1" customWidth="1"/>
    <col min="15617" max="15620" width="7" style="1" customWidth="1"/>
    <col min="15621" max="15621" width="6" style="1" bestFit="1" customWidth="1"/>
    <col min="15622" max="15622" width="10.44140625" style="1" customWidth="1"/>
    <col min="15623" max="15623" width="7.44140625" style="1" bestFit="1" customWidth="1"/>
    <col min="15624" max="15624" width="10.44140625" style="1" customWidth="1"/>
    <col min="15625" max="15625" width="12" style="1" customWidth="1"/>
    <col min="15626" max="15626" width="8.88671875" style="1" customWidth="1"/>
    <col min="15627" max="15627" width="14" style="1" customWidth="1"/>
    <col min="15628" max="15860" width="9.109375" style="1"/>
    <col min="15861" max="15861" width="33.88671875" style="1" bestFit="1" customWidth="1"/>
    <col min="15862" max="15862" width="6.44140625" style="1" bestFit="1" customWidth="1"/>
    <col min="15863" max="15863" width="10.88671875" style="1" bestFit="1" customWidth="1"/>
    <col min="15864" max="15867" width="7" style="1" customWidth="1"/>
    <col min="15868" max="15868" width="6.88671875" style="1" customWidth="1"/>
    <col min="15869" max="15869" width="10.44140625" style="1" customWidth="1"/>
    <col min="15870" max="15870" width="7.44140625" style="1" bestFit="1" customWidth="1"/>
    <col min="15871" max="15871" width="10.44140625" style="1" customWidth="1"/>
    <col min="15872" max="15872" width="10.88671875" style="1" bestFit="1" customWidth="1"/>
    <col min="15873" max="15876" width="7" style="1" customWidth="1"/>
    <col min="15877" max="15877" width="6" style="1" bestFit="1" customWidth="1"/>
    <col min="15878" max="15878" width="10.44140625" style="1" customWidth="1"/>
    <col min="15879" max="15879" width="7.44140625" style="1" bestFit="1" customWidth="1"/>
    <col min="15880" max="15880" width="10.44140625" style="1" customWidth="1"/>
    <col min="15881" max="15881" width="12" style="1" customWidth="1"/>
    <col min="15882" max="15882" width="8.88671875" style="1" customWidth="1"/>
    <col min="15883" max="15883" width="14" style="1" customWidth="1"/>
    <col min="15884" max="16116" width="9.109375" style="1"/>
    <col min="16117" max="16117" width="33.88671875" style="1" bestFit="1" customWidth="1"/>
    <col min="16118" max="16118" width="6.44140625" style="1" bestFit="1" customWidth="1"/>
    <col min="16119" max="16119" width="10.88671875" style="1" bestFit="1" customWidth="1"/>
    <col min="16120" max="16123" width="7" style="1" customWidth="1"/>
    <col min="16124" max="16124" width="6.88671875" style="1" customWidth="1"/>
    <col min="16125" max="16125" width="10.44140625" style="1" customWidth="1"/>
    <col min="16126" max="16126" width="7.44140625" style="1" bestFit="1" customWidth="1"/>
    <col min="16127" max="16127" width="10.44140625" style="1" customWidth="1"/>
    <col min="16128" max="16128" width="10.88671875" style="1" bestFit="1" customWidth="1"/>
    <col min="16129" max="16132" width="7" style="1" customWidth="1"/>
    <col min="16133" max="16133" width="6" style="1" bestFit="1" customWidth="1"/>
    <col min="16134" max="16134" width="10.44140625" style="1" customWidth="1"/>
    <col min="16135" max="16135" width="7.44140625" style="1" bestFit="1" customWidth="1"/>
    <col min="16136" max="16136" width="10.44140625" style="1" customWidth="1"/>
    <col min="16137" max="16137" width="12" style="1" customWidth="1"/>
    <col min="16138" max="16138" width="8.88671875" style="1" customWidth="1"/>
    <col min="16139" max="16139" width="14" style="1" customWidth="1"/>
    <col min="16140" max="16384" width="9.109375" style="1"/>
  </cols>
  <sheetData>
    <row r="1" spans="1:11" ht="15.6">
      <c r="K1" s="521" t="s">
        <v>769</v>
      </c>
    </row>
    <row r="2" spans="1:11" ht="48" customHeight="1">
      <c r="A2" s="1014" t="s">
        <v>1220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</row>
    <row r="3" spans="1:11" ht="8.25" customHeight="1">
      <c r="B3" s="191"/>
      <c r="C3" s="10"/>
      <c r="D3" s="10"/>
      <c r="E3" s="10"/>
      <c r="F3" s="10"/>
      <c r="G3" s="10"/>
      <c r="H3" s="10"/>
      <c r="I3" s="10"/>
      <c r="J3" s="10"/>
      <c r="K3" s="10"/>
    </row>
    <row r="4" spans="1:11" ht="13.2" hidden="1">
      <c r="A4" s="1018"/>
      <c r="B4" s="1018"/>
      <c r="C4" s="1018"/>
      <c r="D4" s="1018"/>
      <c r="E4" s="1018"/>
      <c r="F4" s="1018"/>
      <c r="G4" s="1018"/>
      <c r="H4" s="1018"/>
      <c r="I4" s="1018"/>
      <c r="J4" s="1018"/>
      <c r="K4" s="1018"/>
    </row>
    <row r="5" spans="1:11" s="189" customFormat="1" ht="25.5" customHeight="1">
      <c r="A5" s="184" t="s">
        <v>711</v>
      </c>
      <c r="B5" s="185"/>
      <c r="C5" s="188"/>
      <c r="D5" s="188"/>
      <c r="E5" s="188"/>
      <c r="F5" s="188"/>
      <c r="G5" s="188"/>
      <c r="H5" s="188"/>
      <c r="I5" s="188"/>
      <c r="J5" s="188"/>
      <c r="K5" s="188"/>
    </row>
    <row r="6" spans="1:11" s="189" customFormat="1" ht="9" customHeight="1">
      <c r="A6" s="1019"/>
      <c r="B6" s="1019"/>
      <c r="C6" s="1019"/>
      <c r="D6" s="1019"/>
      <c r="E6" s="1019"/>
      <c r="F6" s="1019"/>
      <c r="G6" s="1019"/>
      <c r="H6" s="1019"/>
      <c r="I6" s="1019"/>
      <c r="J6" s="1019"/>
      <c r="K6" s="1019"/>
    </row>
    <row r="7" spans="1:11" s="433" customFormat="1" ht="12" customHeight="1">
      <c r="A7" s="432"/>
      <c r="B7" s="432"/>
      <c r="C7" s="432"/>
      <c r="D7" s="432"/>
      <c r="E7" s="432"/>
      <c r="F7" s="432"/>
      <c r="G7" s="432"/>
      <c r="H7" s="432"/>
      <c r="I7" s="432"/>
      <c r="J7" s="994" t="s">
        <v>824</v>
      </c>
      <c r="K7" s="994"/>
    </row>
    <row r="8" spans="1:11" s="190" customFormat="1" ht="20.100000000000001" customHeight="1">
      <c r="A8" s="1010" t="s">
        <v>707</v>
      </c>
      <c r="B8" s="1010"/>
      <c r="C8" s="1010"/>
      <c r="D8" s="1010"/>
      <c r="E8" s="1010"/>
      <c r="F8" s="1010"/>
      <c r="G8" s="1010"/>
      <c r="H8" s="1010"/>
      <c r="I8" s="1010"/>
      <c r="J8" s="1010"/>
      <c r="K8" s="1010"/>
    </row>
    <row r="9" spans="1:11" ht="18" customHeight="1">
      <c r="A9" s="1011" t="s">
        <v>708</v>
      </c>
      <c r="B9" s="1005" t="s">
        <v>709</v>
      </c>
      <c r="C9" s="1005" t="s">
        <v>114</v>
      </c>
      <c r="D9" s="1006" t="s">
        <v>1197</v>
      </c>
      <c r="E9" s="1006"/>
      <c r="F9" s="1006"/>
      <c r="G9" s="1006"/>
      <c r="H9" s="1006"/>
      <c r="I9" s="1006"/>
      <c r="J9" s="1006"/>
      <c r="K9" s="1006"/>
    </row>
    <row r="10" spans="1:11" ht="18" customHeight="1">
      <c r="A10" s="1011"/>
      <c r="B10" s="1005"/>
      <c r="C10" s="1005"/>
      <c r="D10" s="1012" t="s">
        <v>115</v>
      </c>
      <c r="E10" s="1012"/>
      <c r="F10" s="1012"/>
      <c r="G10" s="1012"/>
      <c r="H10" s="1012"/>
      <c r="I10" s="1012"/>
      <c r="J10" s="1012" t="s">
        <v>116</v>
      </c>
      <c r="K10" s="1006"/>
    </row>
    <row r="11" spans="1:11" ht="15" customHeight="1">
      <c r="A11" s="1011"/>
      <c r="B11" s="1005"/>
      <c r="C11" s="1005"/>
      <c r="D11" s="1005" t="s">
        <v>117</v>
      </c>
      <c r="E11" s="1005"/>
      <c r="F11" s="1005" t="s">
        <v>118</v>
      </c>
      <c r="G11" s="1005"/>
      <c r="H11" s="1005" t="s">
        <v>119</v>
      </c>
      <c r="I11" s="1005" t="s">
        <v>710</v>
      </c>
      <c r="J11" s="1005" t="s">
        <v>120</v>
      </c>
      <c r="K11" s="1005" t="s">
        <v>710</v>
      </c>
    </row>
    <row r="12" spans="1:11" ht="15" customHeight="1">
      <c r="A12" s="1011"/>
      <c r="B12" s="1005"/>
      <c r="C12" s="1005"/>
      <c r="D12" s="182" t="s">
        <v>121</v>
      </c>
      <c r="E12" s="182" t="s">
        <v>122</v>
      </c>
      <c r="F12" s="182" t="s">
        <v>121</v>
      </c>
      <c r="G12" s="182" t="s">
        <v>122</v>
      </c>
      <c r="H12" s="1005"/>
      <c r="I12" s="1005"/>
      <c r="J12" s="1005"/>
      <c r="K12" s="1005"/>
    </row>
    <row r="13" spans="1:11" ht="20.100000000000001" customHeight="1">
      <c r="A13" s="999" t="s">
        <v>124</v>
      </c>
      <c r="B13" s="192" t="s">
        <v>140</v>
      </c>
      <c r="C13" s="1009"/>
      <c r="D13" s="434"/>
      <c r="E13" s="434"/>
      <c r="F13" s="12"/>
      <c r="G13" s="12"/>
      <c r="H13" s="12"/>
      <c r="I13" s="13"/>
      <c r="J13" s="12"/>
      <c r="K13" s="14"/>
    </row>
    <row r="14" spans="1:11" ht="20.100000000000001" customHeight="1">
      <c r="A14" s="1000"/>
      <c r="B14" s="192" t="s">
        <v>141</v>
      </c>
      <c r="C14" s="1009"/>
      <c r="D14" s="12"/>
      <c r="E14" s="12"/>
      <c r="F14" s="12"/>
      <c r="G14" s="12"/>
      <c r="H14" s="12"/>
      <c r="I14" s="13"/>
      <c r="J14" s="12"/>
      <c r="K14" s="14"/>
    </row>
    <row r="15" spans="1:11" ht="20.100000000000001" customHeight="1">
      <c r="A15" s="999" t="s">
        <v>125</v>
      </c>
      <c r="B15" s="192" t="s">
        <v>140</v>
      </c>
      <c r="C15" s="1009"/>
      <c r="D15" s="12"/>
      <c r="E15" s="12"/>
      <c r="F15" s="12"/>
      <c r="G15" s="12"/>
      <c r="H15" s="12"/>
      <c r="I15" s="13"/>
      <c r="J15" s="12"/>
      <c r="K15" s="14"/>
    </row>
    <row r="16" spans="1:11" ht="20.100000000000001" customHeight="1">
      <c r="A16" s="1000"/>
      <c r="B16" s="192" t="s">
        <v>141</v>
      </c>
      <c r="C16" s="1009"/>
      <c r="D16" s="12"/>
      <c r="E16" s="12"/>
      <c r="F16" s="12"/>
      <c r="G16" s="12"/>
      <c r="H16" s="12"/>
      <c r="I16" s="13"/>
      <c r="J16" s="12"/>
      <c r="K16" s="14"/>
    </row>
    <row r="17" spans="1:26" ht="20.100000000000001" customHeight="1">
      <c r="A17" s="999" t="s">
        <v>126</v>
      </c>
      <c r="B17" s="192" t="s">
        <v>140</v>
      </c>
      <c r="C17" s="1009"/>
      <c r="D17" s="12"/>
      <c r="E17" s="12"/>
      <c r="F17" s="12"/>
      <c r="G17" s="12"/>
      <c r="H17" s="12"/>
      <c r="I17" s="13"/>
      <c r="J17" s="12"/>
      <c r="K17" s="14"/>
    </row>
    <row r="18" spans="1:26" ht="20.100000000000001" customHeight="1">
      <c r="A18" s="1000"/>
      <c r="B18" s="192" t="s">
        <v>141</v>
      </c>
      <c r="C18" s="1009"/>
      <c r="D18" s="12"/>
      <c r="E18" s="12"/>
      <c r="F18" s="12"/>
      <c r="G18" s="12"/>
      <c r="H18" s="12"/>
      <c r="I18" s="13"/>
      <c r="J18" s="12"/>
      <c r="K18" s="14"/>
    </row>
    <row r="19" spans="1:26" ht="20.100000000000001" customHeight="1">
      <c r="A19" s="181" t="s">
        <v>127</v>
      </c>
      <c r="B19" s="192" t="s">
        <v>140</v>
      </c>
      <c r="C19" s="180"/>
      <c r="D19" s="12"/>
      <c r="E19" s="12"/>
      <c r="F19" s="12"/>
      <c r="G19" s="12"/>
      <c r="H19" s="12"/>
      <c r="I19" s="13"/>
      <c r="J19" s="12"/>
      <c r="K19" s="14"/>
    </row>
    <row r="20" spans="1:26" ht="20.100000000000001" customHeight="1">
      <c r="A20" s="992" t="s">
        <v>119</v>
      </c>
      <c r="B20" s="993"/>
      <c r="C20" s="429">
        <f>SUM(C13:C19)</f>
        <v>0</v>
      </c>
      <c r="D20" s="429">
        <f>SUM(D13:D19)</f>
        <v>0</v>
      </c>
      <c r="E20" s="429">
        <f t="shared" ref="E20:K20" si="0">SUM(E13:E19)</f>
        <v>0</v>
      </c>
      <c r="F20" s="429">
        <f t="shared" si="0"/>
        <v>0</v>
      </c>
      <c r="G20" s="429">
        <f t="shared" si="0"/>
        <v>0</v>
      </c>
      <c r="H20" s="429">
        <f t="shared" si="0"/>
        <v>0</v>
      </c>
      <c r="I20" s="429">
        <f t="shared" si="0"/>
        <v>0</v>
      </c>
      <c r="J20" s="429">
        <f t="shared" si="0"/>
        <v>0</v>
      </c>
      <c r="K20" s="429">
        <f t="shared" si="0"/>
        <v>0</v>
      </c>
    </row>
    <row r="21" spans="1:26" ht="12" customHeight="1">
      <c r="A21" s="1015"/>
      <c r="B21" s="1016"/>
      <c r="C21" s="1016"/>
      <c r="D21" s="1016"/>
      <c r="E21" s="1016"/>
      <c r="F21" s="1016"/>
      <c r="G21" s="1016"/>
      <c r="H21" s="1016"/>
      <c r="I21" s="1016"/>
      <c r="J21" s="1016"/>
      <c r="K21" s="1017"/>
    </row>
    <row r="22" spans="1:26" ht="18" customHeight="1">
      <c r="A22" s="1011" t="s">
        <v>708</v>
      </c>
      <c r="B22" s="1005" t="s">
        <v>709</v>
      </c>
      <c r="C22" s="1005" t="s">
        <v>114</v>
      </c>
      <c r="D22" s="1006" t="s">
        <v>1213</v>
      </c>
      <c r="E22" s="1006"/>
      <c r="F22" s="1006"/>
      <c r="G22" s="1006"/>
      <c r="H22" s="1006"/>
      <c r="I22" s="1006"/>
      <c r="J22" s="1006"/>
      <c r="K22" s="1006"/>
    </row>
    <row r="23" spans="1:26" ht="18" customHeight="1">
      <c r="A23" s="1011"/>
      <c r="B23" s="1005"/>
      <c r="C23" s="1005"/>
      <c r="D23" s="1007" t="s">
        <v>115</v>
      </c>
      <c r="E23" s="1007"/>
      <c r="F23" s="1007"/>
      <c r="G23" s="1007"/>
      <c r="H23" s="1007"/>
      <c r="I23" s="1007"/>
      <c r="J23" s="1007" t="s">
        <v>116</v>
      </c>
      <c r="K23" s="1008"/>
    </row>
    <row r="24" spans="1:26" ht="15" customHeight="1">
      <c r="A24" s="1011"/>
      <c r="B24" s="1005"/>
      <c r="C24" s="1005"/>
      <c r="D24" s="1005" t="s">
        <v>117</v>
      </c>
      <c r="E24" s="1005"/>
      <c r="F24" s="1005" t="s">
        <v>118</v>
      </c>
      <c r="G24" s="1005"/>
      <c r="H24" s="1005" t="s">
        <v>119</v>
      </c>
      <c r="I24" s="1005" t="s">
        <v>710</v>
      </c>
      <c r="J24" s="1005" t="s">
        <v>120</v>
      </c>
      <c r="K24" s="1005" t="s">
        <v>710</v>
      </c>
    </row>
    <row r="25" spans="1:26" ht="15" customHeight="1">
      <c r="A25" s="1011"/>
      <c r="B25" s="1005"/>
      <c r="C25" s="1005"/>
      <c r="D25" s="182" t="s">
        <v>121</v>
      </c>
      <c r="E25" s="182" t="s">
        <v>122</v>
      </c>
      <c r="F25" s="182" t="s">
        <v>121</v>
      </c>
      <c r="G25" s="182" t="s">
        <v>122</v>
      </c>
      <c r="H25" s="1005"/>
      <c r="I25" s="1005"/>
      <c r="J25" s="1005"/>
      <c r="K25" s="1005"/>
    </row>
    <row r="26" spans="1:26" ht="20.100000000000001" customHeight="1">
      <c r="A26" s="999" t="s">
        <v>124</v>
      </c>
      <c r="B26" s="192" t="s">
        <v>140</v>
      </c>
      <c r="C26" s="1013"/>
      <c r="D26" s="12"/>
      <c r="E26" s="12"/>
      <c r="F26" s="12"/>
      <c r="G26" s="12"/>
      <c r="H26" s="12"/>
      <c r="I26" s="12"/>
      <c r="J26" s="12"/>
      <c r="K26" s="183"/>
    </row>
    <row r="27" spans="1:26" ht="20.100000000000001" customHeight="1">
      <c r="A27" s="1000"/>
      <c r="B27" s="192" t="s">
        <v>141</v>
      </c>
      <c r="C27" s="1002"/>
      <c r="D27" s="12"/>
      <c r="E27" s="12"/>
      <c r="F27" s="12"/>
      <c r="G27" s="12"/>
      <c r="H27" s="12"/>
      <c r="I27" s="12"/>
      <c r="J27" s="12"/>
      <c r="K27" s="183"/>
    </row>
    <row r="28" spans="1:26" ht="20.100000000000001" customHeight="1">
      <c r="A28" s="999" t="s">
        <v>125</v>
      </c>
      <c r="B28" s="192" t="s">
        <v>140</v>
      </c>
      <c r="C28" s="1001"/>
      <c r="D28" s="12"/>
      <c r="E28" s="12"/>
      <c r="F28" s="12"/>
      <c r="G28" s="12"/>
      <c r="H28" s="12"/>
      <c r="I28" s="12"/>
      <c r="J28" s="12"/>
      <c r="K28" s="183"/>
    </row>
    <row r="29" spans="1:26" ht="20.100000000000001" customHeight="1">
      <c r="A29" s="1000"/>
      <c r="B29" s="192" t="s">
        <v>141</v>
      </c>
      <c r="C29" s="1002"/>
      <c r="D29" s="12"/>
      <c r="E29" s="12"/>
      <c r="F29" s="12"/>
      <c r="G29" s="12"/>
      <c r="H29" s="12"/>
      <c r="I29" s="12"/>
      <c r="J29" s="12"/>
      <c r="K29" s="183"/>
    </row>
    <row r="30" spans="1:26" ht="20.100000000000001" customHeight="1">
      <c r="A30" s="999" t="s">
        <v>126</v>
      </c>
      <c r="B30" s="192" t="s">
        <v>140</v>
      </c>
      <c r="C30" s="1001"/>
      <c r="D30" s="12"/>
      <c r="E30" s="12"/>
      <c r="F30" s="12"/>
      <c r="G30" s="12"/>
      <c r="H30" s="12"/>
      <c r="I30" s="12"/>
      <c r="J30" s="12"/>
      <c r="K30" s="183"/>
      <c r="P30" s="992"/>
      <c r="Q30" s="993"/>
      <c r="R30" s="429"/>
      <c r="S30" s="429"/>
      <c r="T30" s="429"/>
      <c r="U30" s="429"/>
      <c r="V30" s="429"/>
      <c r="W30" s="429"/>
      <c r="X30" s="430"/>
      <c r="Y30" s="429"/>
      <c r="Z30" s="431"/>
    </row>
    <row r="31" spans="1:26" ht="20.100000000000001" customHeight="1">
      <c r="A31" s="1000"/>
      <c r="B31" s="192" t="s">
        <v>141</v>
      </c>
      <c r="C31" s="1002"/>
      <c r="D31" s="12"/>
      <c r="E31" s="12"/>
      <c r="F31" s="12"/>
      <c r="G31" s="12"/>
      <c r="H31" s="12"/>
      <c r="I31" s="12"/>
      <c r="J31" s="12"/>
      <c r="K31" s="183"/>
    </row>
    <row r="32" spans="1:26" ht="20.100000000000001" customHeight="1">
      <c r="A32" s="181" t="s">
        <v>127</v>
      </c>
      <c r="B32" s="192" t="s">
        <v>140</v>
      </c>
      <c r="C32" s="180"/>
      <c r="D32" s="12"/>
      <c r="E32" s="12"/>
      <c r="F32" s="12"/>
      <c r="G32" s="12"/>
      <c r="H32" s="12"/>
      <c r="I32" s="12"/>
      <c r="J32" s="12"/>
      <c r="K32" s="183"/>
    </row>
    <row r="33" spans="1:2048 2055:3071 3078:4094 4101:5117 5124:6140 6147:7163 7170:8186 8193:9216 9218:10239 10241:13312 13319:14335 14342:15358 15365:16381" ht="20.100000000000001" customHeight="1">
      <c r="A33" s="992" t="s">
        <v>119</v>
      </c>
      <c r="B33" s="993"/>
      <c r="C33" s="429">
        <f>SUM(C26:C32)</f>
        <v>0</v>
      </c>
      <c r="D33" s="429">
        <f>SUM(D26:D32)</f>
        <v>0</v>
      </c>
      <c r="E33" s="429">
        <f t="shared" ref="E33" si="1">SUM(E26:E32)</f>
        <v>0</v>
      </c>
      <c r="F33" s="429">
        <f t="shared" ref="F33" si="2">SUM(F26:F32)</f>
        <v>0</v>
      </c>
      <c r="G33" s="429">
        <f t="shared" ref="G33" si="3">SUM(G26:G32)</f>
        <v>0</v>
      </c>
      <c r="H33" s="429">
        <f t="shared" ref="H33" si="4">SUM(H26:H32)</f>
        <v>0</v>
      </c>
      <c r="I33" s="429">
        <f t="shared" ref="I33" si="5">SUM(I26:I32)</f>
        <v>0</v>
      </c>
      <c r="J33" s="429">
        <f t="shared" ref="J33" si="6">SUM(J26:J32)</f>
        <v>0</v>
      </c>
      <c r="K33" s="429">
        <f t="shared" ref="K33" si="7">SUM(K26:K32)</f>
        <v>0</v>
      </c>
    </row>
    <row r="34" spans="1:2048 2055:3071 3078:4094 4101:5117 5124:6140 6147:7163 7170:8186 8193:9216 9218:10239 10241:13312 13319:14335 14342:15358 15365:16381" ht="12" customHeight="1">
      <c r="A34" s="1015"/>
      <c r="B34" s="1016"/>
      <c r="C34" s="1016"/>
      <c r="D34" s="1016"/>
      <c r="E34" s="1016"/>
      <c r="F34" s="1016"/>
      <c r="G34" s="1016"/>
      <c r="H34" s="1016"/>
      <c r="I34" s="1016"/>
      <c r="J34" s="1016"/>
      <c r="K34" s="1017"/>
    </row>
    <row r="35" spans="1:2048 2055:3071 3078:4094 4101:5117 5124:6140 6147:7163 7170:8186 8193:9216 9218:10239 10241:13312 13319:14335 14342:15358 15365:16381" ht="18" customHeight="1">
      <c r="A35" s="1011" t="s">
        <v>708</v>
      </c>
      <c r="B35" s="1005" t="s">
        <v>709</v>
      </c>
      <c r="C35" s="1005" t="s">
        <v>114</v>
      </c>
      <c r="D35" s="1006" t="s">
        <v>1226</v>
      </c>
      <c r="E35" s="1006"/>
      <c r="F35" s="1006"/>
      <c r="G35" s="1006"/>
      <c r="H35" s="1006"/>
      <c r="I35" s="1006"/>
      <c r="J35" s="1006"/>
      <c r="K35" s="1006"/>
    </row>
    <row r="36" spans="1:2048 2055:3071 3078:4094 4101:5117 5124:6140 6147:7163 7170:8186 8193:9216 9218:10239 10241:13312 13319:14335 14342:15358 15365:16381" ht="18" customHeight="1">
      <c r="A36" s="1011"/>
      <c r="B36" s="1005"/>
      <c r="C36" s="1005"/>
      <c r="D36" s="1007" t="s">
        <v>115</v>
      </c>
      <c r="E36" s="1007"/>
      <c r="F36" s="1007"/>
      <c r="G36" s="1007"/>
      <c r="H36" s="1007"/>
      <c r="I36" s="1007"/>
      <c r="J36" s="1007" t="s">
        <v>116</v>
      </c>
      <c r="K36" s="1008"/>
    </row>
    <row r="37" spans="1:2048 2055:3071 3078:4094 4101:5117 5124:6140 6147:7163 7170:8186 8193:9216 9218:10239 10241:13312 13319:14335 14342:15358 15365:16381" ht="15" customHeight="1">
      <c r="A37" s="1011"/>
      <c r="B37" s="1005"/>
      <c r="C37" s="1005"/>
      <c r="D37" s="1005" t="s">
        <v>117</v>
      </c>
      <c r="E37" s="1005"/>
      <c r="F37" s="1005" t="s">
        <v>118</v>
      </c>
      <c r="G37" s="1005"/>
      <c r="H37" s="1005" t="s">
        <v>119</v>
      </c>
      <c r="I37" s="1005" t="s">
        <v>710</v>
      </c>
      <c r="J37" s="1005" t="s">
        <v>120</v>
      </c>
      <c r="K37" s="1005" t="s">
        <v>710</v>
      </c>
    </row>
    <row r="38" spans="1:2048 2055:3071 3078:4094 4101:5117 5124:6140 6147:7163 7170:8186 8193:9216 9218:10239 10241:13312 13319:14335 14342:15358 15365:16381" ht="15" customHeight="1">
      <c r="A38" s="1011"/>
      <c r="B38" s="1005"/>
      <c r="C38" s="1005"/>
      <c r="D38" s="182" t="s">
        <v>121</v>
      </c>
      <c r="E38" s="182" t="s">
        <v>122</v>
      </c>
      <c r="F38" s="182" t="s">
        <v>121</v>
      </c>
      <c r="G38" s="182" t="s">
        <v>122</v>
      </c>
      <c r="H38" s="1005"/>
      <c r="I38" s="1005"/>
      <c r="J38" s="1005"/>
      <c r="K38" s="1005"/>
    </row>
    <row r="39" spans="1:2048 2055:3071 3078:4094 4101:5117 5124:6140 6147:7163 7170:8186 8193:9216 9218:10239 10241:13312 13319:14335 14342:15358 15365:16381" ht="20.100000000000001" customHeight="1">
      <c r="A39" s="999" t="s">
        <v>124</v>
      </c>
      <c r="B39" s="192" t="s">
        <v>140</v>
      </c>
      <c r="C39" s="1013"/>
      <c r="D39" s="12"/>
      <c r="E39" s="12"/>
      <c r="F39" s="12"/>
      <c r="G39" s="12"/>
      <c r="H39" s="12"/>
      <c r="I39" s="12"/>
      <c r="J39" s="12"/>
      <c r="K39" s="183"/>
    </row>
    <row r="40" spans="1:2048 2055:3071 3078:4094 4101:5117 5124:6140 6147:7163 7170:8186 8193:9216 9218:10239 10241:13312 13319:14335 14342:15358 15365:16381" ht="20.100000000000001" customHeight="1">
      <c r="A40" s="1000"/>
      <c r="B40" s="192" t="s">
        <v>141</v>
      </c>
      <c r="C40" s="1002"/>
      <c r="D40" s="12"/>
      <c r="E40" s="12"/>
      <c r="F40" s="12"/>
      <c r="G40" s="12"/>
      <c r="H40" s="12"/>
      <c r="I40" s="12"/>
      <c r="J40" s="12"/>
      <c r="K40" s="183"/>
    </row>
    <row r="41" spans="1:2048 2055:3071 3078:4094 4101:5117 5124:6140 6147:7163 7170:8186 8193:9216 9218:10239 10241:13312 13319:14335 14342:15358 15365:16381" ht="20.100000000000001" customHeight="1">
      <c r="A41" s="999" t="s">
        <v>125</v>
      </c>
      <c r="B41" s="192" t="s">
        <v>140</v>
      </c>
      <c r="C41" s="1001"/>
      <c r="D41" s="12"/>
      <c r="E41" s="12"/>
      <c r="F41" s="12"/>
      <c r="G41" s="12"/>
      <c r="H41" s="12"/>
      <c r="I41" s="12"/>
      <c r="J41" s="12"/>
      <c r="K41" s="183"/>
    </row>
    <row r="42" spans="1:2048 2055:3071 3078:4094 4101:5117 5124:6140 6147:7163 7170:8186 8193:9216 9218:10239 10241:13312 13319:14335 14342:15358 15365:16381" ht="20.100000000000001" customHeight="1">
      <c r="A42" s="1000"/>
      <c r="B42" s="192" t="s">
        <v>141</v>
      </c>
      <c r="C42" s="1002"/>
      <c r="D42" s="12"/>
      <c r="E42" s="12"/>
      <c r="F42" s="12"/>
      <c r="G42" s="12"/>
      <c r="H42" s="12"/>
      <c r="I42" s="12"/>
      <c r="J42" s="12"/>
      <c r="K42" s="183"/>
    </row>
    <row r="43" spans="1:2048 2055:3071 3078:4094 4101:5117 5124:6140 6147:7163 7170:8186 8193:9216 9218:10239 10241:13312 13319:14335 14342:15358 15365:16381" ht="20.100000000000001" customHeight="1">
      <c r="A43" s="999" t="s">
        <v>126</v>
      </c>
      <c r="B43" s="192" t="s">
        <v>140</v>
      </c>
      <c r="C43" s="1001"/>
      <c r="D43" s="12"/>
      <c r="E43" s="12"/>
      <c r="F43" s="12"/>
      <c r="G43" s="12"/>
      <c r="H43" s="12"/>
      <c r="I43" s="12"/>
      <c r="J43" s="12"/>
      <c r="K43" s="183"/>
    </row>
    <row r="44" spans="1:2048 2055:3071 3078:4094 4101:5117 5124:6140 6147:7163 7170:8186 8193:9216 9218:10239 10241:13312 13319:14335 14342:15358 15365:16381" ht="20.100000000000001" customHeight="1">
      <c r="A44" s="1000"/>
      <c r="B44" s="192" t="s">
        <v>141</v>
      </c>
      <c r="C44" s="1002"/>
      <c r="D44" s="12"/>
      <c r="E44" s="12"/>
      <c r="F44" s="12"/>
      <c r="G44" s="12"/>
      <c r="H44" s="12"/>
      <c r="I44" s="12"/>
      <c r="J44" s="12"/>
      <c r="K44" s="183"/>
    </row>
    <row r="45" spans="1:2048 2055:3071 3078:4094 4101:5117 5124:6140 6147:7163 7170:8186 8193:9216 9218:10239 10241:13312 13319:14335 14342:15358 15365:16381" ht="20.100000000000001" customHeight="1">
      <c r="A45" s="181" t="s">
        <v>127</v>
      </c>
      <c r="B45" s="192" t="s">
        <v>140</v>
      </c>
      <c r="C45" s="665"/>
      <c r="D45" s="12"/>
      <c r="E45" s="12"/>
      <c r="F45" s="12"/>
      <c r="G45" s="12"/>
      <c r="H45" s="12"/>
      <c r="I45" s="12"/>
      <c r="J45" s="12"/>
      <c r="K45" s="183"/>
    </row>
    <row r="46" spans="1:2048 2055:3071 3078:4094 4101:5117 5124:6140 6147:7163 7170:8186 8193:9216 9218:10239 10241:13312 13319:14335 14342:15358 15365:16381" s="193" customFormat="1" ht="20.100000000000001" customHeight="1">
      <c r="A46" s="1003" t="s">
        <v>119</v>
      </c>
      <c r="B46" s="1004"/>
      <c r="C46" s="429">
        <f>SUM(C39:C45)</f>
        <v>0</v>
      </c>
      <c r="D46" s="429">
        <f>SUM(D39:D45)</f>
        <v>0</v>
      </c>
      <c r="E46" s="429">
        <f t="shared" ref="E46" si="8">SUM(E39:E45)</f>
        <v>0</v>
      </c>
      <c r="F46" s="429">
        <f t="shared" ref="F46" si="9">SUM(F39:F45)</f>
        <v>0</v>
      </c>
      <c r="G46" s="429">
        <f t="shared" ref="G46" si="10">SUM(G39:G45)</f>
        <v>0</v>
      </c>
      <c r="H46" s="429">
        <f t="shared" ref="H46" si="11">SUM(H39:H45)</f>
        <v>0</v>
      </c>
      <c r="I46" s="429">
        <f t="shared" ref="I46" si="12">SUM(I39:I45)</f>
        <v>0</v>
      </c>
      <c r="J46" s="429">
        <f t="shared" ref="J46" si="13">SUM(J39:J45)</f>
        <v>0</v>
      </c>
      <c r="K46" s="429">
        <f t="shared" ref="K46" si="14">SUM(K39:K45)</f>
        <v>0</v>
      </c>
      <c r="L46" s="997"/>
      <c r="M46" s="998"/>
      <c r="N46" s="236"/>
      <c r="O46" s="236"/>
      <c r="P46" s="236"/>
      <c r="Q46" s="236"/>
      <c r="R46" s="236"/>
      <c r="S46" s="236"/>
      <c r="T46" s="237"/>
      <c r="U46" s="235"/>
      <c r="V46" s="195"/>
      <c r="W46" s="995"/>
      <c r="X46" s="996"/>
      <c r="AE46" s="194"/>
      <c r="AG46" s="195"/>
      <c r="AH46" s="995"/>
      <c r="AI46" s="996"/>
      <c r="AP46" s="194"/>
      <c r="AR46" s="195"/>
      <c r="AS46" s="995"/>
      <c r="AT46" s="996"/>
      <c r="BA46" s="194"/>
      <c r="BC46" s="195"/>
      <c r="BD46" s="995"/>
      <c r="BE46" s="996"/>
      <c r="BL46" s="194"/>
      <c r="BN46" s="195"/>
      <c r="BO46" s="995"/>
      <c r="BP46" s="996"/>
      <c r="BW46" s="194"/>
      <c r="BY46" s="195"/>
      <c r="BZ46" s="995"/>
      <c r="CA46" s="996"/>
      <c r="CH46" s="194"/>
      <c r="CJ46" s="195"/>
      <c r="CK46" s="995"/>
      <c r="CL46" s="996"/>
      <c r="CS46" s="194"/>
      <c r="CU46" s="195"/>
      <c r="CV46" s="995"/>
      <c r="CW46" s="996"/>
      <c r="DD46" s="194"/>
      <c r="DF46" s="195"/>
      <c r="DG46" s="995"/>
      <c r="DH46" s="996"/>
      <c r="DO46" s="194"/>
      <c r="DQ46" s="195"/>
      <c r="DR46" s="995"/>
      <c r="DS46" s="996"/>
      <c r="DZ46" s="194"/>
      <c r="EB46" s="195"/>
      <c r="EC46" s="995"/>
      <c r="ED46" s="996"/>
      <c r="EK46" s="194"/>
      <c r="EM46" s="195"/>
      <c r="EN46" s="995"/>
      <c r="EO46" s="996"/>
      <c r="EV46" s="194"/>
      <c r="EX46" s="195"/>
      <c r="EY46" s="995"/>
      <c r="EZ46" s="996"/>
      <c r="FG46" s="194"/>
      <c r="FI46" s="195"/>
      <c r="FJ46" s="995"/>
      <c r="FK46" s="996"/>
      <c r="FR46" s="194"/>
      <c r="FT46" s="195"/>
      <c r="FU46" s="995"/>
      <c r="FV46" s="996"/>
      <c r="GC46" s="194"/>
      <c r="GE46" s="195"/>
      <c r="GF46" s="995"/>
      <c r="GG46" s="996"/>
      <c r="GN46" s="194"/>
      <c r="GP46" s="195"/>
      <c r="GQ46" s="995"/>
      <c r="GR46" s="996"/>
      <c r="GY46" s="194"/>
      <c r="HA46" s="195"/>
      <c r="HB46" s="995"/>
      <c r="HC46" s="996"/>
      <c r="HJ46" s="194"/>
      <c r="HL46" s="195"/>
      <c r="HM46" s="995"/>
      <c r="HN46" s="996"/>
      <c r="HU46" s="194"/>
      <c r="HW46" s="195"/>
      <c r="HX46" s="995"/>
      <c r="HY46" s="996"/>
      <c r="IF46" s="194"/>
      <c r="IH46" s="195"/>
      <c r="II46" s="995"/>
      <c r="IJ46" s="996"/>
      <c r="IQ46" s="194"/>
      <c r="IS46" s="195"/>
      <c r="IT46" s="995"/>
      <c r="IU46" s="996"/>
      <c r="JB46" s="194"/>
      <c r="JD46" s="195"/>
      <c r="JE46" s="995"/>
      <c r="JF46" s="996"/>
      <c r="JM46" s="194"/>
      <c r="JO46" s="195"/>
      <c r="JP46" s="995"/>
      <c r="JQ46" s="996"/>
      <c r="JX46" s="194"/>
      <c r="JZ46" s="195"/>
      <c r="KA46" s="995"/>
      <c r="KB46" s="996"/>
      <c r="KI46" s="194"/>
      <c r="KK46" s="195"/>
      <c r="KL46" s="995"/>
      <c r="KM46" s="996"/>
      <c r="KT46" s="194"/>
      <c r="KV46" s="195"/>
      <c r="KW46" s="995"/>
      <c r="KX46" s="996"/>
      <c r="LE46" s="194"/>
      <c r="LG46" s="195"/>
      <c r="LH46" s="995"/>
      <c r="LI46" s="996"/>
      <c r="LP46" s="194"/>
      <c r="LR46" s="195"/>
      <c r="LS46" s="995"/>
      <c r="LT46" s="996"/>
      <c r="MA46" s="194"/>
      <c r="MC46" s="195"/>
      <c r="MD46" s="995"/>
      <c r="ME46" s="996"/>
      <c r="ML46" s="194"/>
      <c r="MN46" s="195"/>
      <c r="MO46" s="995"/>
      <c r="MP46" s="996"/>
      <c r="MW46" s="194"/>
      <c r="MY46" s="195"/>
      <c r="MZ46" s="995"/>
      <c r="NA46" s="996"/>
      <c r="NH46" s="194"/>
      <c r="NJ46" s="195"/>
      <c r="NK46" s="995"/>
      <c r="NL46" s="996"/>
      <c r="NS46" s="194"/>
      <c r="NU46" s="195"/>
      <c r="NV46" s="995"/>
      <c r="NW46" s="996"/>
      <c r="OD46" s="194"/>
      <c r="OF46" s="195"/>
      <c r="OG46" s="995"/>
      <c r="OH46" s="996"/>
      <c r="OO46" s="194"/>
      <c r="OQ46" s="195"/>
      <c r="OR46" s="995"/>
      <c r="OS46" s="996"/>
      <c r="OZ46" s="194"/>
      <c r="PB46" s="195"/>
      <c r="PC46" s="995"/>
      <c r="PD46" s="996"/>
      <c r="PK46" s="194"/>
      <c r="PM46" s="195"/>
      <c r="PN46" s="995"/>
      <c r="PO46" s="996"/>
      <c r="PV46" s="194"/>
      <c r="PX46" s="195"/>
      <c r="PY46" s="995"/>
      <c r="PZ46" s="996"/>
      <c r="QG46" s="194"/>
      <c r="QI46" s="195"/>
      <c r="QJ46" s="995"/>
      <c r="QK46" s="996"/>
      <c r="QR46" s="194"/>
      <c r="QT46" s="195"/>
      <c r="QU46" s="995"/>
      <c r="QV46" s="996"/>
      <c r="RC46" s="194"/>
      <c r="RE46" s="195"/>
      <c r="RF46" s="995"/>
      <c r="RG46" s="996"/>
      <c r="RN46" s="194"/>
      <c r="RP46" s="195"/>
      <c r="RQ46" s="995"/>
      <c r="RR46" s="996"/>
      <c r="RY46" s="194"/>
      <c r="SA46" s="195"/>
      <c r="SB46" s="995"/>
      <c r="SC46" s="996"/>
      <c r="SJ46" s="194"/>
      <c r="SL46" s="195"/>
      <c r="SM46" s="995"/>
      <c r="SN46" s="996"/>
      <c r="SU46" s="194"/>
      <c r="SW46" s="195"/>
      <c r="SX46" s="995"/>
      <c r="SY46" s="996"/>
      <c r="TF46" s="194"/>
      <c r="TH46" s="195"/>
      <c r="TI46" s="995"/>
      <c r="TJ46" s="996"/>
      <c r="TQ46" s="194"/>
      <c r="TS46" s="195"/>
      <c r="TT46" s="995"/>
      <c r="TU46" s="996"/>
      <c r="UB46" s="194"/>
      <c r="UD46" s="195"/>
      <c r="UE46" s="995"/>
      <c r="UF46" s="996"/>
      <c r="UM46" s="194"/>
      <c r="UO46" s="195"/>
      <c r="UP46" s="995"/>
      <c r="UQ46" s="996"/>
      <c r="UX46" s="194"/>
      <c r="UZ46" s="195"/>
      <c r="VA46" s="995"/>
      <c r="VB46" s="996"/>
      <c r="VI46" s="194"/>
      <c r="VK46" s="195"/>
      <c r="VL46" s="995"/>
      <c r="VM46" s="996"/>
      <c r="VT46" s="194"/>
      <c r="VV46" s="195"/>
      <c r="VW46" s="995"/>
      <c r="VX46" s="996"/>
      <c r="WE46" s="194"/>
      <c r="WG46" s="195"/>
      <c r="WH46" s="995"/>
      <c r="WI46" s="996"/>
      <c r="WP46" s="194"/>
      <c r="WR46" s="195"/>
      <c r="WS46" s="995"/>
      <c r="WT46" s="996"/>
      <c r="XA46" s="194"/>
      <c r="XC46" s="195"/>
      <c r="XD46" s="995"/>
      <c r="XE46" s="996"/>
      <c r="XL46" s="194"/>
      <c r="XN46" s="195"/>
      <c r="XO46" s="995"/>
      <c r="XP46" s="996"/>
      <c r="XW46" s="194"/>
      <c r="XY46" s="195"/>
      <c r="XZ46" s="995"/>
      <c r="YA46" s="996"/>
      <c r="YH46" s="194"/>
      <c r="YJ46" s="195"/>
      <c r="YK46" s="995"/>
      <c r="YL46" s="996"/>
      <c r="YS46" s="194"/>
      <c r="YU46" s="195"/>
      <c r="YV46" s="995"/>
      <c r="YW46" s="996"/>
      <c r="ZD46" s="194"/>
      <c r="ZF46" s="195"/>
      <c r="ZG46" s="995"/>
      <c r="ZH46" s="996"/>
      <c r="ZO46" s="194"/>
      <c r="ZQ46" s="195"/>
      <c r="ZR46" s="995"/>
      <c r="ZS46" s="996"/>
      <c r="ZZ46" s="194"/>
      <c r="AAB46" s="195"/>
      <c r="AAC46" s="995"/>
      <c r="AAD46" s="996"/>
      <c r="AAK46" s="194"/>
      <c r="AAM46" s="195"/>
      <c r="AAN46" s="995"/>
      <c r="AAO46" s="996"/>
      <c r="AAV46" s="194"/>
      <c r="AAX46" s="195"/>
      <c r="AAY46" s="995"/>
      <c r="AAZ46" s="996"/>
      <c r="ABG46" s="194"/>
      <c r="ABI46" s="195"/>
      <c r="ABJ46" s="995"/>
      <c r="ABK46" s="996"/>
      <c r="ABR46" s="194"/>
      <c r="ABT46" s="195"/>
      <c r="ABU46" s="995"/>
      <c r="ABV46" s="996"/>
      <c r="ACC46" s="194"/>
      <c r="ACE46" s="195"/>
      <c r="ACF46" s="995"/>
      <c r="ACG46" s="996"/>
      <c r="ACN46" s="194"/>
      <c r="ACP46" s="195"/>
      <c r="ACQ46" s="995"/>
      <c r="ACR46" s="996"/>
      <c r="ACY46" s="194"/>
      <c r="ADA46" s="195"/>
      <c r="ADB46" s="995"/>
      <c r="ADC46" s="996"/>
      <c r="ADJ46" s="194"/>
      <c r="ADL46" s="195"/>
      <c r="ADM46" s="995"/>
      <c r="ADN46" s="996"/>
      <c r="ADU46" s="194"/>
      <c r="ADW46" s="195"/>
      <c r="ADX46" s="995"/>
      <c r="ADY46" s="996"/>
      <c r="AEF46" s="194"/>
      <c r="AEH46" s="195"/>
      <c r="AEI46" s="995"/>
      <c r="AEJ46" s="996"/>
      <c r="AEQ46" s="194"/>
      <c r="AES46" s="195"/>
      <c r="AET46" s="995"/>
      <c r="AEU46" s="996"/>
      <c r="AFB46" s="194"/>
      <c r="AFD46" s="195"/>
      <c r="AFE46" s="995"/>
      <c r="AFF46" s="996"/>
      <c r="AFM46" s="194"/>
      <c r="AFO46" s="195"/>
      <c r="AFP46" s="995"/>
      <c r="AFQ46" s="996"/>
      <c r="AFX46" s="194"/>
      <c r="AFZ46" s="195"/>
      <c r="AGA46" s="995"/>
      <c r="AGB46" s="996"/>
      <c r="AGI46" s="194"/>
      <c r="AGK46" s="195"/>
      <c r="AGL46" s="995"/>
      <c r="AGM46" s="996"/>
      <c r="AGT46" s="194"/>
      <c r="AGV46" s="195"/>
      <c r="AGW46" s="995"/>
      <c r="AGX46" s="996"/>
      <c r="AHE46" s="194"/>
      <c r="AHG46" s="195"/>
      <c r="AHH46" s="995"/>
      <c r="AHI46" s="996"/>
      <c r="AHP46" s="194"/>
      <c r="AHR46" s="195"/>
      <c r="AHS46" s="995"/>
      <c r="AHT46" s="996"/>
      <c r="AIA46" s="194"/>
      <c r="AIC46" s="195"/>
      <c r="AID46" s="995"/>
      <c r="AIE46" s="996"/>
      <c r="AIL46" s="194"/>
      <c r="AIN46" s="195"/>
      <c r="AIO46" s="995"/>
      <c r="AIP46" s="996"/>
      <c r="AIW46" s="194"/>
      <c r="AIY46" s="195"/>
      <c r="AIZ46" s="995"/>
      <c r="AJA46" s="996"/>
      <c r="AJH46" s="194"/>
      <c r="AJJ46" s="195"/>
      <c r="AJK46" s="995"/>
      <c r="AJL46" s="996"/>
      <c r="AJS46" s="194"/>
      <c r="AJU46" s="195"/>
      <c r="AJV46" s="995"/>
      <c r="AJW46" s="996"/>
      <c r="AKD46" s="194"/>
      <c r="AKF46" s="195"/>
      <c r="AKG46" s="995"/>
      <c r="AKH46" s="996"/>
      <c r="AKO46" s="194"/>
      <c r="AKQ46" s="195"/>
      <c r="AKR46" s="995"/>
      <c r="AKS46" s="996"/>
      <c r="AKZ46" s="194"/>
      <c r="ALB46" s="195"/>
      <c r="ALC46" s="995"/>
      <c r="ALD46" s="996"/>
      <c r="ALK46" s="194"/>
      <c r="ALM46" s="195"/>
      <c r="ALN46" s="995"/>
      <c r="ALO46" s="996"/>
      <c r="ALV46" s="194"/>
      <c r="ALX46" s="195"/>
      <c r="ALY46" s="995"/>
      <c r="ALZ46" s="996"/>
      <c r="AMG46" s="194"/>
      <c r="AMI46" s="195"/>
      <c r="AMJ46" s="995"/>
      <c r="AMK46" s="996"/>
      <c r="AMR46" s="194"/>
      <c r="AMT46" s="195"/>
      <c r="AMU46" s="995"/>
      <c r="AMV46" s="996"/>
      <c r="ANC46" s="194"/>
      <c r="ANE46" s="195"/>
      <c r="ANF46" s="995"/>
      <c r="ANG46" s="996"/>
      <c r="ANN46" s="194"/>
      <c r="ANP46" s="195"/>
      <c r="ANQ46" s="995"/>
      <c r="ANR46" s="996"/>
      <c r="ANY46" s="194"/>
      <c r="AOA46" s="195"/>
      <c r="AOB46" s="995"/>
      <c r="AOC46" s="996"/>
      <c r="AOJ46" s="194"/>
      <c r="AOL46" s="195"/>
      <c r="AOM46" s="995"/>
      <c r="AON46" s="996"/>
      <c r="AOU46" s="194"/>
      <c r="AOW46" s="195"/>
      <c r="AOX46" s="995"/>
      <c r="AOY46" s="996"/>
      <c r="APF46" s="194"/>
      <c r="APH46" s="195"/>
      <c r="API46" s="995"/>
      <c r="APJ46" s="996"/>
      <c r="APQ46" s="194"/>
      <c r="APS46" s="195"/>
      <c r="APT46" s="995"/>
      <c r="APU46" s="996"/>
      <c r="AQB46" s="194"/>
      <c r="AQD46" s="195"/>
      <c r="AQE46" s="995"/>
      <c r="AQF46" s="996"/>
      <c r="AQM46" s="194"/>
      <c r="AQO46" s="195"/>
      <c r="AQP46" s="995"/>
      <c r="AQQ46" s="996"/>
      <c r="AQX46" s="194"/>
      <c r="AQZ46" s="195"/>
      <c r="ARA46" s="995"/>
      <c r="ARB46" s="996"/>
      <c r="ARI46" s="194"/>
      <c r="ARK46" s="195"/>
      <c r="ARL46" s="995"/>
      <c r="ARM46" s="996"/>
      <c r="ART46" s="194"/>
      <c r="ARV46" s="195"/>
      <c r="ARW46" s="995"/>
      <c r="ARX46" s="996"/>
      <c r="ASE46" s="194"/>
      <c r="ASG46" s="195"/>
      <c r="ASH46" s="995"/>
      <c r="ASI46" s="996"/>
      <c r="ASP46" s="194"/>
      <c r="ASR46" s="195"/>
      <c r="ASS46" s="995"/>
      <c r="AST46" s="996"/>
      <c r="ATA46" s="194"/>
      <c r="ATC46" s="195"/>
      <c r="ATD46" s="995"/>
      <c r="ATE46" s="996"/>
      <c r="ATL46" s="194"/>
      <c r="ATN46" s="195"/>
      <c r="ATO46" s="995"/>
      <c r="ATP46" s="996"/>
      <c r="ATW46" s="194"/>
      <c r="ATY46" s="195"/>
      <c r="ATZ46" s="995"/>
      <c r="AUA46" s="996"/>
      <c r="AUH46" s="194"/>
      <c r="AUJ46" s="195"/>
      <c r="AUK46" s="995"/>
      <c r="AUL46" s="996"/>
      <c r="AUS46" s="194"/>
      <c r="AUU46" s="195"/>
      <c r="AUV46" s="995"/>
      <c r="AUW46" s="996"/>
      <c r="AVD46" s="194"/>
      <c r="AVF46" s="195"/>
      <c r="AVG46" s="995"/>
      <c r="AVH46" s="996"/>
      <c r="AVO46" s="194"/>
      <c r="AVQ46" s="195"/>
      <c r="AVR46" s="995"/>
      <c r="AVS46" s="996"/>
      <c r="AVZ46" s="194"/>
      <c r="AWB46" s="195"/>
      <c r="AWC46" s="995"/>
      <c r="AWD46" s="996"/>
      <c r="AWK46" s="194"/>
      <c r="AWM46" s="195"/>
      <c r="AWN46" s="995"/>
      <c r="AWO46" s="996"/>
      <c r="AWV46" s="194"/>
      <c r="AWX46" s="195"/>
      <c r="AWY46" s="995"/>
      <c r="AWZ46" s="996"/>
      <c r="AXG46" s="194"/>
      <c r="AXI46" s="195"/>
      <c r="AXJ46" s="995"/>
      <c r="AXK46" s="996"/>
      <c r="AXR46" s="194"/>
      <c r="AXT46" s="195"/>
      <c r="AXU46" s="995"/>
      <c r="AXV46" s="996"/>
      <c r="AYC46" s="194"/>
      <c r="AYE46" s="195"/>
      <c r="AYF46" s="995"/>
      <c r="AYG46" s="996"/>
      <c r="AYN46" s="194"/>
      <c r="AYP46" s="195"/>
      <c r="AYQ46" s="995"/>
      <c r="AYR46" s="996"/>
      <c r="AYY46" s="194"/>
      <c r="AZA46" s="195"/>
      <c r="AZB46" s="995"/>
      <c r="AZC46" s="996"/>
      <c r="AZJ46" s="194"/>
      <c r="AZL46" s="195"/>
      <c r="AZM46" s="995"/>
      <c r="AZN46" s="996"/>
      <c r="AZU46" s="194"/>
      <c r="AZW46" s="195"/>
      <c r="AZX46" s="995"/>
      <c r="AZY46" s="996"/>
      <c r="BAF46" s="194"/>
      <c r="BAH46" s="195"/>
      <c r="BAI46" s="995"/>
      <c r="BAJ46" s="996"/>
      <c r="BAQ46" s="194"/>
      <c r="BAS46" s="195"/>
      <c r="BAT46" s="995"/>
      <c r="BAU46" s="996"/>
      <c r="BBB46" s="194"/>
      <c r="BBD46" s="195"/>
      <c r="BBE46" s="995"/>
      <c r="BBF46" s="996"/>
      <c r="BBM46" s="194"/>
      <c r="BBO46" s="195"/>
      <c r="BBP46" s="995"/>
      <c r="BBQ46" s="996"/>
      <c r="BBX46" s="194"/>
      <c r="BBZ46" s="195"/>
      <c r="BCA46" s="995"/>
      <c r="BCB46" s="996"/>
      <c r="BCI46" s="194"/>
      <c r="BCK46" s="195"/>
      <c r="BCL46" s="995"/>
      <c r="BCM46" s="996"/>
      <c r="BCT46" s="194"/>
      <c r="BCV46" s="195"/>
      <c r="BCW46" s="995"/>
      <c r="BCX46" s="996"/>
      <c r="BDE46" s="194"/>
      <c r="BDG46" s="195"/>
      <c r="BDH46" s="995"/>
      <c r="BDI46" s="996"/>
      <c r="BDP46" s="194"/>
      <c r="BDR46" s="195"/>
      <c r="BDS46" s="995"/>
      <c r="BDT46" s="996"/>
      <c r="BEA46" s="194"/>
      <c r="BEC46" s="195"/>
      <c r="BED46" s="995"/>
      <c r="BEE46" s="996"/>
      <c r="BEL46" s="194"/>
      <c r="BEN46" s="195"/>
      <c r="BEO46" s="995"/>
      <c r="BEP46" s="996"/>
      <c r="BEW46" s="194"/>
      <c r="BEY46" s="195"/>
      <c r="BEZ46" s="995"/>
      <c r="BFA46" s="996"/>
      <c r="BFH46" s="194"/>
      <c r="BFJ46" s="195"/>
      <c r="BFK46" s="995"/>
      <c r="BFL46" s="996"/>
      <c r="BFS46" s="194"/>
      <c r="BFU46" s="195"/>
      <c r="BFV46" s="995"/>
      <c r="BFW46" s="996"/>
      <c r="BGD46" s="194"/>
      <c r="BGF46" s="195"/>
      <c r="BGG46" s="995"/>
      <c r="BGH46" s="996"/>
      <c r="BGO46" s="194"/>
      <c r="BGQ46" s="195"/>
      <c r="BGR46" s="995"/>
      <c r="BGS46" s="996"/>
      <c r="BGZ46" s="194"/>
      <c r="BHB46" s="195"/>
      <c r="BHC46" s="995"/>
      <c r="BHD46" s="996"/>
      <c r="BHK46" s="194"/>
      <c r="BHM46" s="195"/>
      <c r="BHN46" s="995"/>
      <c r="BHO46" s="996"/>
      <c r="BHV46" s="194"/>
      <c r="BHX46" s="195"/>
      <c r="BHY46" s="995"/>
      <c r="BHZ46" s="996"/>
      <c r="BIG46" s="194"/>
      <c r="BII46" s="195"/>
      <c r="BIJ46" s="995"/>
      <c r="BIK46" s="996"/>
      <c r="BIR46" s="194"/>
      <c r="BIT46" s="195"/>
      <c r="BIU46" s="995"/>
      <c r="BIV46" s="996"/>
      <c r="BJC46" s="194"/>
      <c r="BJE46" s="195"/>
      <c r="BJF46" s="995"/>
      <c r="BJG46" s="996"/>
      <c r="BJN46" s="194"/>
      <c r="BJP46" s="195"/>
      <c r="BJQ46" s="995"/>
      <c r="BJR46" s="996"/>
      <c r="BJY46" s="194"/>
      <c r="BKA46" s="195"/>
      <c r="BKB46" s="995"/>
      <c r="BKC46" s="996"/>
      <c r="BKJ46" s="194"/>
      <c r="BKL46" s="195"/>
      <c r="BKM46" s="995"/>
      <c r="BKN46" s="996"/>
      <c r="BKU46" s="194"/>
      <c r="BKW46" s="195"/>
      <c r="BKX46" s="995"/>
      <c r="BKY46" s="996"/>
      <c r="BLF46" s="194"/>
      <c r="BLH46" s="195"/>
      <c r="BLI46" s="995"/>
      <c r="BLJ46" s="996"/>
      <c r="BLQ46" s="194"/>
      <c r="BLS46" s="195"/>
      <c r="BLT46" s="995"/>
      <c r="BLU46" s="996"/>
      <c r="BMB46" s="194"/>
      <c r="BMD46" s="195"/>
      <c r="BME46" s="995"/>
      <c r="BMF46" s="996"/>
      <c r="BMM46" s="194"/>
      <c r="BMO46" s="195"/>
      <c r="BMP46" s="995"/>
      <c r="BMQ46" s="996"/>
      <c r="BMX46" s="194"/>
      <c r="BMZ46" s="195"/>
      <c r="BNA46" s="995"/>
      <c r="BNB46" s="996"/>
      <c r="BNI46" s="194"/>
      <c r="BNK46" s="195"/>
      <c r="BNL46" s="995"/>
      <c r="BNM46" s="996"/>
      <c r="BNT46" s="194"/>
      <c r="BNV46" s="195"/>
      <c r="BNW46" s="995"/>
      <c r="BNX46" s="996"/>
      <c r="BOE46" s="194"/>
      <c r="BOG46" s="195"/>
      <c r="BOH46" s="995"/>
      <c r="BOI46" s="996"/>
      <c r="BOP46" s="194"/>
      <c r="BOR46" s="195"/>
      <c r="BOS46" s="995"/>
      <c r="BOT46" s="996"/>
      <c r="BPA46" s="194"/>
      <c r="BPC46" s="195"/>
      <c r="BPD46" s="995"/>
      <c r="BPE46" s="996"/>
      <c r="BPL46" s="194"/>
      <c r="BPN46" s="195"/>
      <c r="BPO46" s="995"/>
      <c r="BPP46" s="996"/>
      <c r="BPW46" s="194"/>
      <c r="BPY46" s="195"/>
      <c r="BPZ46" s="995"/>
      <c r="BQA46" s="996"/>
      <c r="BQH46" s="194"/>
      <c r="BQJ46" s="195"/>
      <c r="BQK46" s="995"/>
      <c r="BQL46" s="996"/>
      <c r="BQS46" s="194"/>
      <c r="BQU46" s="195"/>
      <c r="BQV46" s="995"/>
      <c r="BQW46" s="996"/>
      <c r="BRD46" s="194"/>
      <c r="BRF46" s="195"/>
      <c r="BRG46" s="995"/>
      <c r="BRH46" s="996"/>
      <c r="BRO46" s="194"/>
      <c r="BRQ46" s="195"/>
      <c r="BRR46" s="995"/>
      <c r="BRS46" s="996"/>
      <c r="BRZ46" s="194"/>
      <c r="BSB46" s="195"/>
      <c r="BSC46" s="995"/>
      <c r="BSD46" s="996"/>
      <c r="BSK46" s="194"/>
      <c r="BSM46" s="195"/>
      <c r="BSN46" s="995"/>
      <c r="BSO46" s="996"/>
      <c r="BSV46" s="194"/>
      <c r="BSX46" s="195"/>
      <c r="BSY46" s="995"/>
      <c r="BSZ46" s="996"/>
      <c r="BTG46" s="194"/>
      <c r="BTI46" s="195"/>
      <c r="BTJ46" s="995"/>
      <c r="BTK46" s="996"/>
      <c r="BTR46" s="194"/>
      <c r="BTT46" s="195"/>
      <c r="BTU46" s="995"/>
      <c r="BTV46" s="996"/>
      <c r="BUC46" s="194"/>
      <c r="BUE46" s="195"/>
      <c r="BUF46" s="995"/>
      <c r="BUG46" s="996"/>
      <c r="BUN46" s="194"/>
      <c r="BUP46" s="195"/>
      <c r="BUQ46" s="995"/>
      <c r="BUR46" s="996"/>
      <c r="BUY46" s="194"/>
      <c r="BVA46" s="195"/>
      <c r="BVB46" s="995"/>
      <c r="BVC46" s="996"/>
      <c r="BVJ46" s="194"/>
      <c r="BVL46" s="195"/>
      <c r="BVM46" s="995"/>
      <c r="BVN46" s="996"/>
      <c r="BVU46" s="194"/>
      <c r="BVW46" s="195"/>
      <c r="BVX46" s="995"/>
      <c r="BVY46" s="996"/>
      <c r="BWF46" s="194"/>
      <c r="BWH46" s="195"/>
      <c r="BWI46" s="995"/>
      <c r="BWJ46" s="996"/>
      <c r="BWQ46" s="194"/>
      <c r="BWS46" s="195"/>
      <c r="BWT46" s="995"/>
      <c r="BWU46" s="996"/>
      <c r="BXB46" s="194"/>
      <c r="BXD46" s="195"/>
      <c r="BXE46" s="995"/>
      <c r="BXF46" s="996"/>
      <c r="BXM46" s="194"/>
      <c r="BXO46" s="195"/>
      <c r="BXP46" s="995"/>
      <c r="BXQ46" s="996"/>
      <c r="BXX46" s="194"/>
      <c r="BXZ46" s="195"/>
      <c r="BYA46" s="995"/>
      <c r="BYB46" s="996"/>
      <c r="BYI46" s="194"/>
      <c r="BYK46" s="195"/>
      <c r="BYL46" s="995"/>
      <c r="BYM46" s="996"/>
      <c r="BYT46" s="194"/>
      <c r="BYV46" s="195"/>
      <c r="BYW46" s="995"/>
      <c r="BYX46" s="996"/>
      <c r="BZE46" s="194"/>
      <c r="BZG46" s="195"/>
      <c r="BZH46" s="995"/>
      <c r="BZI46" s="996"/>
      <c r="BZP46" s="194"/>
      <c r="BZR46" s="195"/>
      <c r="BZS46" s="995"/>
      <c r="BZT46" s="996"/>
      <c r="CAA46" s="194"/>
      <c r="CAC46" s="195"/>
      <c r="CAD46" s="995"/>
      <c r="CAE46" s="996"/>
      <c r="CAL46" s="194"/>
      <c r="CAN46" s="195"/>
      <c r="CAO46" s="995"/>
      <c r="CAP46" s="996"/>
      <c r="CAW46" s="194"/>
      <c r="CAY46" s="195"/>
      <c r="CAZ46" s="995"/>
      <c r="CBA46" s="996"/>
      <c r="CBH46" s="194"/>
      <c r="CBJ46" s="195"/>
      <c r="CBK46" s="995"/>
      <c r="CBL46" s="996"/>
      <c r="CBS46" s="194"/>
      <c r="CBU46" s="195"/>
      <c r="CBV46" s="995"/>
      <c r="CBW46" s="996"/>
      <c r="CCD46" s="194"/>
      <c r="CCF46" s="195"/>
      <c r="CCG46" s="995"/>
      <c r="CCH46" s="996"/>
      <c r="CCO46" s="194"/>
      <c r="CCQ46" s="195"/>
      <c r="CCR46" s="995"/>
      <c r="CCS46" s="996"/>
      <c r="CCZ46" s="194"/>
      <c r="CDB46" s="195"/>
      <c r="CDC46" s="995"/>
      <c r="CDD46" s="996"/>
      <c r="CDK46" s="194"/>
      <c r="CDM46" s="195"/>
      <c r="CDN46" s="995"/>
      <c r="CDO46" s="996"/>
      <c r="CDV46" s="194"/>
      <c r="CDX46" s="195"/>
      <c r="CDY46" s="995"/>
      <c r="CDZ46" s="996"/>
      <c r="CEG46" s="194"/>
      <c r="CEI46" s="195"/>
      <c r="CEJ46" s="995"/>
      <c r="CEK46" s="996"/>
      <c r="CER46" s="194"/>
      <c r="CET46" s="195"/>
      <c r="CEU46" s="995"/>
      <c r="CEV46" s="996"/>
      <c r="CFC46" s="194"/>
      <c r="CFE46" s="195"/>
      <c r="CFF46" s="995"/>
      <c r="CFG46" s="996"/>
      <c r="CFN46" s="194"/>
      <c r="CFP46" s="195"/>
      <c r="CFQ46" s="995"/>
      <c r="CFR46" s="996"/>
      <c r="CFY46" s="194"/>
      <c r="CGA46" s="195"/>
      <c r="CGB46" s="995"/>
      <c r="CGC46" s="996"/>
      <c r="CGJ46" s="194"/>
      <c r="CGL46" s="195"/>
      <c r="CGM46" s="995"/>
      <c r="CGN46" s="996"/>
      <c r="CGU46" s="194"/>
      <c r="CGW46" s="195"/>
      <c r="CGX46" s="995"/>
      <c r="CGY46" s="996"/>
      <c r="CHF46" s="194"/>
      <c r="CHH46" s="195"/>
      <c r="CHI46" s="995"/>
      <c r="CHJ46" s="996"/>
      <c r="CHQ46" s="194"/>
      <c r="CHS46" s="195"/>
      <c r="CHT46" s="995"/>
      <c r="CHU46" s="996"/>
      <c r="CIB46" s="194"/>
      <c r="CID46" s="195"/>
      <c r="CIE46" s="995"/>
      <c r="CIF46" s="996"/>
      <c r="CIM46" s="194"/>
      <c r="CIO46" s="195"/>
      <c r="CIP46" s="995"/>
      <c r="CIQ46" s="996"/>
      <c r="CIX46" s="194"/>
      <c r="CIZ46" s="195"/>
      <c r="CJA46" s="995"/>
      <c r="CJB46" s="996"/>
      <c r="CJI46" s="194"/>
      <c r="CJK46" s="195"/>
      <c r="CJL46" s="995"/>
      <c r="CJM46" s="996"/>
      <c r="CJT46" s="194"/>
      <c r="CJV46" s="195"/>
      <c r="CJW46" s="995"/>
      <c r="CJX46" s="996"/>
      <c r="CKE46" s="194"/>
      <c r="CKG46" s="195"/>
      <c r="CKH46" s="995"/>
      <c r="CKI46" s="996"/>
      <c r="CKP46" s="194"/>
      <c r="CKR46" s="195"/>
      <c r="CKS46" s="995"/>
      <c r="CKT46" s="996"/>
      <c r="CLA46" s="194"/>
      <c r="CLC46" s="195"/>
      <c r="CLD46" s="995"/>
      <c r="CLE46" s="996"/>
      <c r="CLL46" s="194"/>
      <c r="CLN46" s="195"/>
      <c r="CLO46" s="995"/>
      <c r="CLP46" s="996"/>
      <c r="CLW46" s="194"/>
      <c r="CLY46" s="195"/>
      <c r="CLZ46" s="995"/>
      <c r="CMA46" s="996"/>
      <c r="CMH46" s="194"/>
      <c r="CMJ46" s="195"/>
      <c r="CMK46" s="995"/>
      <c r="CML46" s="996"/>
      <c r="CMS46" s="194"/>
      <c r="CMU46" s="195"/>
      <c r="CMV46" s="995"/>
      <c r="CMW46" s="996"/>
      <c r="CND46" s="194"/>
      <c r="CNF46" s="195"/>
      <c r="CNG46" s="995"/>
      <c r="CNH46" s="996"/>
      <c r="CNO46" s="194"/>
      <c r="CNQ46" s="195"/>
      <c r="CNR46" s="995"/>
      <c r="CNS46" s="996"/>
      <c r="CNZ46" s="194"/>
      <c r="COB46" s="195"/>
      <c r="COC46" s="995"/>
      <c r="COD46" s="996"/>
      <c r="COK46" s="194"/>
      <c r="COM46" s="195"/>
      <c r="CON46" s="995"/>
      <c r="COO46" s="996"/>
      <c r="COV46" s="194"/>
      <c r="COX46" s="195"/>
      <c r="COY46" s="995"/>
      <c r="COZ46" s="996"/>
      <c r="CPG46" s="194"/>
      <c r="CPI46" s="195"/>
      <c r="CPJ46" s="995"/>
      <c r="CPK46" s="996"/>
      <c r="CPR46" s="194"/>
      <c r="CPT46" s="195"/>
      <c r="CPU46" s="995"/>
      <c r="CPV46" s="996"/>
      <c r="CQC46" s="194"/>
      <c r="CQE46" s="195"/>
      <c r="CQF46" s="995"/>
      <c r="CQG46" s="996"/>
      <c r="CQN46" s="194"/>
      <c r="CQP46" s="195"/>
      <c r="CQQ46" s="995"/>
      <c r="CQR46" s="996"/>
      <c r="CQY46" s="194"/>
      <c r="CRA46" s="195"/>
      <c r="CRB46" s="995"/>
      <c r="CRC46" s="996"/>
      <c r="CRJ46" s="194"/>
      <c r="CRL46" s="195"/>
      <c r="CRM46" s="995"/>
      <c r="CRN46" s="996"/>
      <c r="CRU46" s="194"/>
      <c r="CRW46" s="195"/>
      <c r="CRX46" s="995"/>
      <c r="CRY46" s="996"/>
      <c r="CSF46" s="194"/>
      <c r="CSH46" s="195"/>
      <c r="CSI46" s="995"/>
      <c r="CSJ46" s="996"/>
      <c r="CSQ46" s="194"/>
      <c r="CSS46" s="195"/>
      <c r="CST46" s="995"/>
      <c r="CSU46" s="996"/>
      <c r="CTB46" s="194"/>
      <c r="CTD46" s="195"/>
      <c r="CTE46" s="995"/>
      <c r="CTF46" s="996"/>
      <c r="CTM46" s="194"/>
      <c r="CTO46" s="195"/>
      <c r="CTP46" s="995"/>
      <c r="CTQ46" s="996"/>
      <c r="CTX46" s="194"/>
      <c r="CTZ46" s="195"/>
      <c r="CUA46" s="995"/>
      <c r="CUB46" s="996"/>
      <c r="CUI46" s="194"/>
      <c r="CUK46" s="195"/>
      <c r="CUL46" s="995"/>
      <c r="CUM46" s="996"/>
      <c r="CUT46" s="194"/>
      <c r="CUV46" s="195"/>
      <c r="CUW46" s="995"/>
      <c r="CUX46" s="996"/>
      <c r="CVE46" s="194"/>
      <c r="CVG46" s="195"/>
      <c r="CVH46" s="995"/>
      <c r="CVI46" s="996"/>
      <c r="CVP46" s="194"/>
      <c r="CVR46" s="195"/>
      <c r="CVS46" s="995"/>
      <c r="CVT46" s="996"/>
      <c r="CWA46" s="194"/>
      <c r="CWC46" s="195"/>
      <c r="CWD46" s="995"/>
      <c r="CWE46" s="996"/>
      <c r="CWL46" s="194"/>
      <c r="CWN46" s="195"/>
      <c r="CWO46" s="995"/>
      <c r="CWP46" s="996"/>
      <c r="CWW46" s="194"/>
      <c r="CWY46" s="195"/>
      <c r="CWZ46" s="995"/>
      <c r="CXA46" s="996"/>
      <c r="CXH46" s="194"/>
      <c r="CXJ46" s="195"/>
      <c r="CXK46" s="995"/>
      <c r="CXL46" s="996"/>
      <c r="CXS46" s="194"/>
      <c r="CXU46" s="195"/>
      <c r="CXV46" s="995"/>
      <c r="CXW46" s="996"/>
      <c r="CYD46" s="194"/>
      <c r="CYF46" s="195"/>
      <c r="CYG46" s="995"/>
      <c r="CYH46" s="996"/>
      <c r="CYO46" s="194"/>
      <c r="CYQ46" s="195"/>
      <c r="CYR46" s="995"/>
      <c r="CYS46" s="996"/>
      <c r="CYZ46" s="194"/>
      <c r="CZB46" s="195"/>
      <c r="CZC46" s="995"/>
      <c r="CZD46" s="996"/>
      <c r="CZK46" s="194"/>
      <c r="CZM46" s="195"/>
      <c r="CZN46" s="995"/>
      <c r="CZO46" s="996"/>
      <c r="CZV46" s="194"/>
      <c r="CZX46" s="195"/>
      <c r="CZY46" s="995"/>
      <c r="CZZ46" s="996"/>
      <c r="DAG46" s="194"/>
      <c r="DAI46" s="195"/>
      <c r="DAJ46" s="995"/>
      <c r="DAK46" s="996"/>
      <c r="DAR46" s="194"/>
      <c r="DAT46" s="195"/>
      <c r="DAU46" s="995"/>
      <c r="DAV46" s="996"/>
      <c r="DBC46" s="194"/>
      <c r="DBE46" s="195"/>
      <c r="DBF46" s="995"/>
      <c r="DBG46" s="996"/>
      <c r="DBN46" s="194"/>
      <c r="DBP46" s="195"/>
      <c r="DBQ46" s="995"/>
      <c r="DBR46" s="996"/>
      <c r="DBY46" s="194"/>
      <c r="DCA46" s="195"/>
      <c r="DCB46" s="995"/>
      <c r="DCC46" s="996"/>
      <c r="DCJ46" s="194"/>
      <c r="DCL46" s="195"/>
      <c r="DCM46" s="995"/>
      <c r="DCN46" s="996"/>
      <c r="DCU46" s="194"/>
      <c r="DCW46" s="195"/>
      <c r="DCX46" s="995"/>
      <c r="DCY46" s="996"/>
      <c r="DDF46" s="194"/>
      <c r="DDH46" s="195"/>
      <c r="DDI46" s="995"/>
      <c r="DDJ46" s="996"/>
      <c r="DDQ46" s="194"/>
      <c r="DDS46" s="195"/>
      <c r="DDT46" s="995"/>
      <c r="DDU46" s="996"/>
      <c r="DEB46" s="194"/>
      <c r="DED46" s="195"/>
      <c r="DEE46" s="995"/>
      <c r="DEF46" s="996"/>
      <c r="DEM46" s="194"/>
      <c r="DEO46" s="195"/>
      <c r="DEP46" s="995"/>
      <c r="DEQ46" s="996"/>
      <c r="DEX46" s="194"/>
      <c r="DEZ46" s="195"/>
      <c r="DFA46" s="995"/>
      <c r="DFB46" s="996"/>
      <c r="DFI46" s="194"/>
      <c r="DFK46" s="195"/>
      <c r="DFL46" s="995"/>
      <c r="DFM46" s="996"/>
      <c r="DFT46" s="194"/>
      <c r="DFV46" s="195"/>
      <c r="DFW46" s="995"/>
      <c r="DFX46" s="996"/>
      <c r="DGE46" s="194"/>
      <c r="DGG46" s="195"/>
      <c r="DGH46" s="995"/>
      <c r="DGI46" s="996"/>
      <c r="DGP46" s="194"/>
      <c r="DGR46" s="195"/>
      <c r="DGS46" s="995"/>
      <c r="DGT46" s="996"/>
      <c r="DHA46" s="194"/>
      <c r="DHC46" s="195"/>
      <c r="DHD46" s="995"/>
      <c r="DHE46" s="996"/>
      <c r="DHL46" s="194"/>
      <c r="DHN46" s="195"/>
      <c r="DHO46" s="995"/>
      <c r="DHP46" s="996"/>
      <c r="DHW46" s="194"/>
      <c r="DHY46" s="195"/>
      <c r="DHZ46" s="995"/>
      <c r="DIA46" s="996"/>
      <c r="DIH46" s="194"/>
      <c r="DIJ46" s="195"/>
      <c r="DIK46" s="995"/>
      <c r="DIL46" s="996"/>
      <c r="DIS46" s="194"/>
      <c r="DIU46" s="195"/>
      <c r="DIV46" s="995"/>
      <c r="DIW46" s="996"/>
      <c r="DJD46" s="194"/>
      <c r="DJF46" s="195"/>
      <c r="DJG46" s="995"/>
      <c r="DJH46" s="996"/>
      <c r="DJO46" s="194"/>
      <c r="DJQ46" s="195"/>
      <c r="DJR46" s="995"/>
      <c r="DJS46" s="996"/>
      <c r="DJZ46" s="194"/>
      <c r="DKB46" s="195"/>
      <c r="DKC46" s="995"/>
      <c r="DKD46" s="996"/>
      <c r="DKK46" s="194"/>
      <c r="DKM46" s="195"/>
      <c r="DKN46" s="995"/>
      <c r="DKO46" s="996"/>
      <c r="DKV46" s="194"/>
      <c r="DKX46" s="195"/>
      <c r="DKY46" s="995"/>
      <c r="DKZ46" s="996"/>
      <c r="DLG46" s="194"/>
      <c r="DLI46" s="195"/>
      <c r="DLJ46" s="995"/>
      <c r="DLK46" s="996"/>
      <c r="DLR46" s="194"/>
      <c r="DLT46" s="195"/>
      <c r="DLU46" s="995"/>
      <c r="DLV46" s="996"/>
      <c r="DMC46" s="194"/>
      <c r="DME46" s="195"/>
      <c r="DMF46" s="995"/>
      <c r="DMG46" s="996"/>
      <c r="DMN46" s="194"/>
      <c r="DMP46" s="195"/>
      <c r="DMQ46" s="995"/>
      <c r="DMR46" s="996"/>
      <c r="DMY46" s="194"/>
      <c r="DNA46" s="195"/>
      <c r="DNB46" s="995"/>
      <c r="DNC46" s="996"/>
      <c r="DNJ46" s="194"/>
      <c r="DNL46" s="195"/>
      <c r="DNM46" s="995"/>
      <c r="DNN46" s="996"/>
      <c r="DNU46" s="194"/>
      <c r="DNW46" s="195"/>
      <c r="DNX46" s="995"/>
      <c r="DNY46" s="996"/>
      <c r="DOF46" s="194"/>
      <c r="DOH46" s="195"/>
      <c r="DOI46" s="995"/>
      <c r="DOJ46" s="996"/>
      <c r="DOQ46" s="194"/>
      <c r="DOS46" s="195"/>
      <c r="DOT46" s="995"/>
      <c r="DOU46" s="996"/>
      <c r="DPB46" s="194"/>
      <c r="DPD46" s="195"/>
      <c r="DPE46" s="995"/>
      <c r="DPF46" s="996"/>
      <c r="DPM46" s="194"/>
      <c r="DPO46" s="195"/>
      <c r="DPP46" s="995"/>
      <c r="DPQ46" s="996"/>
      <c r="DPX46" s="194"/>
      <c r="DPZ46" s="195"/>
      <c r="DQA46" s="995"/>
      <c r="DQB46" s="996"/>
      <c r="DQI46" s="194"/>
      <c r="DQK46" s="195"/>
      <c r="DQL46" s="995"/>
      <c r="DQM46" s="996"/>
      <c r="DQT46" s="194"/>
      <c r="DQV46" s="195"/>
      <c r="DQW46" s="995"/>
      <c r="DQX46" s="996"/>
      <c r="DRE46" s="194"/>
      <c r="DRG46" s="195"/>
      <c r="DRH46" s="995"/>
      <c r="DRI46" s="996"/>
      <c r="DRP46" s="194"/>
      <c r="DRR46" s="195"/>
      <c r="DRS46" s="995"/>
      <c r="DRT46" s="996"/>
      <c r="DSA46" s="194"/>
      <c r="DSC46" s="195"/>
      <c r="DSD46" s="995"/>
      <c r="DSE46" s="996"/>
      <c r="DSL46" s="194"/>
      <c r="DSN46" s="195"/>
      <c r="DSO46" s="995"/>
      <c r="DSP46" s="996"/>
      <c r="DSW46" s="194"/>
      <c r="DSY46" s="195"/>
      <c r="DSZ46" s="995"/>
      <c r="DTA46" s="996"/>
      <c r="DTH46" s="194"/>
      <c r="DTJ46" s="195"/>
      <c r="DTK46" s="995"/>
      <c r="DTL46" s="996"/>
      <c r="DTS46" s="194"/>
      <c r="DTU46" s="195"/>
      <c r="DTV46" s="995"/>
      <c r="DTW46" s="996"/>
      <c r="DUD46" s="194"/>
      <c r="DUF46" s="195"/>
      <c r="DUG46" s="995"/>
      <c r="DUH46" s="996"/>
      <c r="DUO46" s="194"/>
      <c r="DUQ46" s="195"/>
      <c r="DUR46" s="995"/>
      <c r="DUS46" s="996"/>
      <c r="DUZ46" s="194"/>
      <c r="DVB46" s="195"/>
      <c r="DVC46" s="995"/>
      <c r="DVD46" s="996"/>
      <c r="DVK46" s="194"/>
      <c r="DVM46" s="195"/>
      <c r="DVN46" s="995"/>
      <c r="DVO46" s="996"/>
      <c r="DVV46" s="194"/>
      <c r="DVX46" s="195"/>
      <c r="DVY46" s="995"/>
      <c r="DVZ46" s="996"/>
      <c r="DWG46" s="194"/>
      <c r="DWI46" s="195"/>
      <c r="DWJ46" s="995"/>
      <c r="DWK46" s="996"/>
      <c r="DWR46" s="194"/>
      <c r="DWT46" s="195"/>
      <c r="DWU46" s="995"/>
      <c r="DWV46" s="996"/>
      <c r="DXC46" s="194"/>
      <c r="DXE46" s="195"/>
      <c r="DXF46" s="995"/>
      <c r="DXG46" s="996"/>
      <c r="DXN46" s="194"/>
      <c r="DXP46" s="195"/>
      <c r="DXQ46" s="995"/>
      <c r="DXR46" s="996"/>
      <c r="DXY46" s="194"/>
      <c r="DYA46" s="195"/>
      <c r="DYB46" s="995"/>
      <c r="DYC46" s="996"/>
      <c r="DYJ46" s="194"/>
      <c r="DYL46" s="195"/>
      <c r="DYM46" s="995"/>
      <c r="DYN46" s="996"/>
      <c r="DYU46" s="194"/>
      <c r="DYW46" s="195"/>
      <c r="DYX46" s="995"/>
      <c r="DYY46" s="996"/>
      <c r="DZF46" s="194"/>
      <c r="DZH46" s="195"/>
      <c r="DZI46" s="995"/>
      <c r="DZJ46" s="996"/>
      <c r="DZQ46" s="194"/>
      <c r="DZS46" s="195"/>
      <c r="DZT46" s="995"/>
      <c r="DZU46" s="996"/>
      <c r="EAB46" s="194"/>
      <c r="EAD46" s="195"/>
      <c r="EAE46" s="995"/>
      <c r="EAF46" s="996"/>
      <c r="EAM46" s="194"/>
      <c r="EAO46" s="195"/>
      <c r="EAP46" s="995"/>
      <c r="EAQ46" s="996"/>
      <c r="EAX46" s="194"/>
      <c r="EAZ46" s="195"/>
      <c r="EBA46" s="995"/>
      <c r="EBB46" s="996"/>
      <c r="EBI46" s="194"/>
      <c r="EBK46" s="195"/>
      <c r="EBL46" s="995"/>
      <c r="EBM46" s="996"/>
      <c r="EBT46" s="194"/>
      <c r="EBV46" s="195"/>
      <c r="EBW46" s="995"/>
      <c r="EBX46" s="996"/>
      <c r="ECE46" s="194"/>
      <c r="ECG46" s="195"/>
      <c r="ECH46" s="995"/>
      <c r="ECI46" s="996"/>
      <c r="ECP46" s="194"/>
      <c r="ECR46" s="195"/>
      <c r="ECS46" s="995"/>
      <c r="ECT46" s="996"/>
      <c r="EDA46" s="194"/>
      <c r="EDC46" s="195"/>
      <c r="EDD46" s="995"/>
      <c r="EDE46" s="996"/>
      <c r="EDL46" s="194"/>
      <c r="EDN46" s="195"/>
      <c r="EDO46" s="995"/>
      <c r="EDP46" s="996"/>
      <c r="EDW46" s="194"/>
      <c r="EDY46" s="195"/>
      <c r="EDZ46" s="995"/>
      <c r="EEA46" s="996"/>
      <c r="EEH46" s="194"/>
      <c r="EEJ46" s="195"/>
      <c r="EEK46" s="995"/>
      <c r="EEL46" s="996"/>
      <c r="EES46" s="194"/>
      <c r="EEU46" s="195"/>
      <c r="EEV46" s="995"/>
      <c r="EEW46" s="996"/>
      <c r="EFD46" s="194"/>
      <c r="EFF46" s="195"/>
      <c r="EFG46" s="995"/>
      <c r="EFH46" s="996"/>
      <c r="EFO46" s="194"/>
      <c r="EFQ46" s="195"/>
      <c r="EFR46" s="995"/>
      <c r="EFS46" s="996"/>
      <c r="EFZ46" s="194"/>
      <c r="EGB46" s="195"/>
      <c r="EGC46" s="995"/>
      <c r="EGD46" s="996"/>
      <c r="EGK46" s="194"/>
      <c r="EGM46" s="195"/>
      <c r="EGN46" s="995"/>
      <c r="EGO46" s="996"/>
      <c r="EGV46" s="194"/>
      <c r="EGX46" s="195"/>
      <c r="EGY46" s="995"/>
      <c r="EGZ46" s="996"/>
      <c r="EHG46" s="194"/>
      <c r="EHI46" s="195"/>
      <c r="EHJ46" s="995"/>
      <c r="EHK46" s="996"/>
      <c r="EHR46" s="194"/>
      <c r="EHT46" s="195"/>
      <c r="EHU46" s="995"/>
      <c r="EHV46" s="996"/>
      <c r="EIC46" s="194"/>
      <c r="EIE46" s="195"/>
      <c r="EIF46" s="995"/>
      <c r="EIG46" s="996"/>
      <c r="EIN46" s="194"/>
      <c r="EIP46" s="195"/>
      <c r="EIQ46" s="995"/>
      <c r="EIR46" s="996"/>
      <c r="EIY46" s="194"/>
      <c r="EJA46" s="195"/>
      <c r="EJB46" s="995"/>
      <c r="EJC46" s="996"/>
      <c r="EJJ46" s="194"/>
      <c r="EJL46" s="195"/>
      <c r="EJM46" s="995"/>
      <c r="EJN46" s="996"/>
      <c r="EJU46" s="194"/>
      <c r="EJW46" s="195"/>
      <c r="EJX46" s="995"/>
      <c r="EJY46" s="996"/>
      <c r="EKF46" s="194"/>
      <c r="EKH46" s="195"/>
      <c r="EKI46" s="995"/>
      <c r="EKJ46" s="996"/>
      <c r="EKQ46" s="194"/>
      <c r="EKS46" s="195"/>
      <c r="EKT46" s="995"/>
      <c r="EKU46" s="996"/>
      <c r="ELB46" s="194"/>
      <c r="ELD46" s="195"/>
      <c r="ELE46" s="995"/>
      <c r="ELF46" s="996"/>
      <c r="ELM46" s="194"/>
      <c r="ELO46" s="195"/>
      <c r="ELP46" s="995"/>
      <c r="ELQ46" s="996"/>
      <c r="ELX46" s="194"/>
      <c r="ELZ46" s="195"/>
      <c r="EMA46" s="995"/>
      <c r="EMB46" s="996"/>
      <c r="EMI46" s="194"/>
      <c r="EMK46" s="195"/>
      <c r="EML46" s="995"/>
      <c r="EMM46" s="996"/>
      <c r="EMT46" s="194"/>
      <c r="EMV46" s="195"/>
      <c r="EMW46" s="995"/>
      <c r="EMX46" s="996"/>
      <c r="ENE46" s="194"/>
      <c r="ENG46" s="195"/>
      <c r="ENH46" s="995"/>
      <c r="ENI46" s="996"/>
      <c r="ENP46" s="194"/>
      <c r="ENR46" s="195"/>
      <c r="ENS46" s="995"/>
      <c r="ENT46" s="996"/>
      <c r="EOA46" s="194"/>
      <c r="EOC46" s="195"/>
      <c r="EOD46" s="995"/>
      <c r="EOE46" s="996"/>
      <c r="EOL46" s="194"/>
      <c r="EON46" s="195"/>
      <c r="EOO46" s="995"/>
      <c r="EOP46" s="996"/>
      <c r="EOW46" s="194"/>
      <c r="EOY46" s="195"/>
      <c r="EOZ46" s="995"/>
      <c r="EPA46" s="996"/>
      <c r="EPH46" s="194"/>
      <c r="EPJ46" s="195"/>
      <c r="EPK46" s="995"/>
      <c r="EPL46" s="996"/>
      <c r="EPS46" s="194"/>
      <c r="EPU46" s="195"/>
      <c r="EPV46" s="995"/>
      <c r="EPW46" s="996"/>
      <c r="EQD46" s="194"/>
      <c r="EQF46" s="195"/>
      <c r="EQG46" s="995"/>
      <c r="EQH46" s="996"/>
      <c r="EQO46" s="194"/>
      <c r="EQQ46" s="195"/>
      <c r="EQR46" s="995"/>
      <c r="EQS46" s="996"/>
      <c r="EQZ46" s="194"/>
      <c r="ERB46" s="195"/>
      <c r="ERC46" s="995"/>
      <c r="ERD46" s="996"/>
      <c r="ERK46" s="194"/>
      <c r="ERM46" s="195"/>
      <c r="ERN46" s="995"/>
      <c r="ERO46" s="996"/>
      <c r="ERV46" s="194"/>
      <c r="ERX46" s="195"/>
      <c r="ERY46" s="995"/>
      <c r="ERZ46" s="996"/>
      <c r="ESG46" s="194"/>
      <c r="ESI46" s="195"/>
      <c r="ESJ46" s="995"/>
      <c r="ESK46" s="996"/>
      <c r="ESR46" s="194"/>
      <c r="EST46" s="195"/>
      <c r="ESU46" s="995"/>
      <c r="ESV46" s="996"/>
      <c r="ETC46" s="194"/>
      <c r="ETE46" s="195"/>
      <c r="ETF46" s="995"/>
      <c r="ETG46" s="996"/>
      <c r="ETN46" s="194"/>
      <c r="ETP46" s="195"/>
      <c r="ETQ46" s="995"/>
      <c r="ETR46" s="996"/>
      <c r="ETY46" s="194"/>
      <c r="EUA46" s="195"/>
      <c r="EUB46" s="995"/>
      <c r="EUC46" s="996"/>
      <c r="EUJ46" s="194"/>
      <c r="EUL46" s="195"/>
      <c r="EUM46" s="995"/>
      <c r="EUN46" s="996"/>
      <c r="EUU46" s="194"/>
      <c r="EUW46" s="195"/>
      <c r="EUX46" s="995"/>
      <c r="EUY46" s="996"/>
      <c r="EVF46" s="194"/>
      <c r="EVH46" s="195"/>
      <c r="EVI46" s="995"/>
      <c r="EVJ46" s="996"/>
      <c r="EVQ46" s="194"/>
      <c r="EVS46" s="195"/>
      <c r="EVT46" s="995"/>
      <c r="EVU46" s="996"/>
      <c r="EWB46" s="194"/>
      <c r="EWD46" s="195"/>
      <c r="EWE46" s="995"/>
      <c r="EWF46" s="996"/>
      <c r="EWM46" s="194"/>
      <c r="EWO46" s="195"/>
      <c r="EWP46" s="995"/>
      <c r="EWQ46" s="996"/>
      <c r="EWX46" s="194"/>
      <c r="EWZ46" s="195"/>
      <c r="EXA46" s="995"/>
      <c r="EXB46" s="996"/>
      <c r="EXI46" s="194"/>
      <c r="EXK46" s="195"/>
      <c r="EXL46" s="995"/>
      <c r="EXM46" s="996"/>
      <c r="EXT46" s="194"/>
      <c r="EXV46" s="195"/>
      <c r="EXW46" s="995"/>
      <c r="EXX46" s="996"/>
      <c r="EYE46" s="194"/>
      <c r="EYG46" s="195"/>
      <c r="EYH46" s="995"/>
      <c r="EYI46" s="996"/>
      <c r="EYP46" s="194"/>
      <c r="EYR46" s="195"/>
      <c r="EYS46" s="995"/>
      <c r="EYT46" s="996"/>
      <c r="EZA46" s="194"/>
      <c r="EZC46" s="195"/>
      <c r="EZD46" s="995"/>
      <c r="EZE46" s="996"/>
      <c r="EZL46" s="194"/>
      <c r="EZN46" s="195"/>
      <c r="EZO46" s="995"/>
      <c r="EZP46" s="996"/>
      <c r="EZW46" s="194"/>
      <c r="EZY46" s="195"/>
      <c r="EZZ46" s="995"/>
      <c r="FAA46" s="996"/>
      <c r="FAH46" s="194"/>
      <c r="FAJ46" s="195"/>
      <c r="FAK46" s="995"/>
      <c r="FAL46" s="996"/>
      <c r="FAS46" s="194"/>
      <c r="FAU46" s="195"/>
      <c r="FAV46" s="995"/>
      <c r="FAW46" s="996"/>
      <c r="FBD46" s="194"/>
      <c r="FBF46" s="195"/>
      <c r="FBG46" s="995"/>
      <c r="FBH46" s="996"/>
      <c r="FBO46" s="194"/>
      <c r="FBQ46" s="195"/>
      <c r="FBR46" s="995"/>
      <c r="FBS46" s="996"/>
      <c r="FBZ46" s="194"/>
      <c r="FCB46" s="195"/>
      <c r="FCC46" s="995"/>
      <c r="FCD46" s="996"/>
      <c r="FCK46" s="194"/>
      <c r="FCM46" s="195"/>
      <c r="FCN46" s="995"/>
      <c r="FCO46" s="996"/>
      <c r="FCV46" s="194"/>
      <c r="FCX46" s="195"/>
      <c r="FCY46" s="995"/>
      <c r="FCZ46" s="996"/>
      <c r="FDG46" s="194"/>
      <c r="FDI46" s="195"/>
      <c r="FDJ46" s="995"/>
      <c r="FDK46" s="996"/>
      <c r="FDR46" s="194"/>
      <c r="FDT46" s="195"/>
      <c r="FDU46" s="995"/>
      <c r="FDV46" s="996"/>
      <c r="FEC46" s="194"/>
      <c r="FEE46" s="195"/>
      <c r="FEF46" s="995"/>
      <c r="FEG46" s="996"/>
      <c r="FEN46" s="194"/>
      <c r="FEP46" s="195"/>
      <c r="FEQ46" s="995"/>
      <c r="FER46" s="996"/>
      <c r="FEY46" s="194"/>
      <c r="FFA46" s="195"/>
      <c r="FFB46" s="995"/>
      <c r="FFC46" s="996"/>
      <c r="FFJ46" s="194"/>
      <c r="FFL46" s="195"/>
      <c r="FFM46" s="995"/>
      <c r="FFN46" s="996"/>
      <c r="FFU46" s="194"/>
      <c r="FFW46" s="195"/>
      <c r="FFX46" s="995"/>
      <c r="FFY46" s="996"/>
      <c r="FGF46" s="194"/>
      <c r="FGH46" s="195"/>
      <c r="FGI46" s="995"/>
      <c r="FGJ46" s="996"/>
      <c r="FGQ46" s="194"/>
      <c r="FGS46" s="195"/>
      <c r="FGT46" s="995"/>
      <c r="FGU46" s="996"/>
      <c r="FHB46" s="194"/>
      <c r="FHD46" s="195"/>
      <c r="FHE46" s="995"/>
      <c r="FHF46" s="996"/>
      <c r="FHM46" s="194"/>
      <c r="FHO46" s="195"/>
      <c r="FHP46" s="995"/>
      <c r="FHQ46" s="996"/>
      <c r="FHX46" s="194"/>
      <c r="FHZ46" s="195"/>
      <c r="FIA46" s="995"/>
      <c r="FIB46" s="996"/>
      <c r="FII46" s="194"/>
      <c r="FIK46" s="195"/>
      <c r="FIL46" s="995"/>
      <c r="FIM46" s="996"/>
      <c r="FIT46" s="194"/>
      <c r="FIV46" s="195"/>
      <c r="FIW46" s="995"/>
      <c r="FIX46" s="996"/>
      <c r="FJE46" s="194"/>
      <c r="FJG46" s="195"/>
      <c r="FJH46" s="995"/>
      <c r="FJI46" s="996"/>
      <c r="FJP46" s="194"/>
      <c r="FJR46" s="195"/>
      <c r="FJS46" s="995"/>
      <c r="FJT46" s="996"/>
      <c r="FKA46" s="194"/>
      <c r="FKC46" s="195"/>
      <c r="FKD46" s="995"/>
      <c r="FKE46" s="996"/>
      <c r="FKL46" s="194"/>
      <c r="FKN46" s="195"/>
      <c r="FKO46" s="995"/>
      <c r="FKP46" s="996"/>
      <c r="FKW46" s="194"/>
      <c r="FKY46" s="195"/>
      <c r="FKZ46" s="995"/>
      <c r="FLA46" s="996"/>
      <c r="FLH46" s="194"/>
      <c r="FLJ46" s="195"/>
      <c r="FLK46" s="995"/>
      <c r="FLL46" s="996"/>
      <c r="FLS46" s="194"/>
      <c r="FLU46" s="195"/>
      <c r="FLV46" s="995"/>
      <c r="FLW46" s="996"/>
      <c r="FMD46" s="194"/>
      <c r="FMF46" s="195"/>
      <c r="FMG46" s="995"/>
      <c r="FMH46" s="996"/>
      <c r="FMO46" s="194"/>
      <c r="FMQ46" s="195"/>
      <c r="FMR46" s="995"/>
      <c r="FMS46" s="996"/>
      <c r="FMZ46" s="194"/>
      <c r="FNB46" s="195"/>
      <c r="FNC46" s="995"/>
      <c r="FND46" s="996"/>
      <c r="FNK46" s="194"/>
      <c r="FNM46" s="195"/>
      <c r="FNN46" s="995"/>
      <c r="FNO46" s="996"/>
      <c r="FNV46" s="194"/>
      <c r="FNX46" s="195"/>
      <c r="FNY46" s="995"/>
      <c r="FNZ46" s="996"/>
      <c r="FOG46" s="194"/>
      <c r="FOI46" s="195"/>
      <c r="FOJ46" s="995"/>
      <c r="FOK46" s="996"/>
      <c r="FOR46" s="194"/>
      <c r="FOT46" s="195"/>
      <c r="FOU46" s="995"/>
      <c r="FOV46" s="996"/>
      <c r="FPC46" s="194"/>
      <c r="FPE46" s="195"/>
      <c r="FPF46" s="995"/>
      <c r="FPG46" s="996"/>
      <c r="FPN46" s="194"/>
      <c r="FPP46" s="195"/>
      <c r="FPQ46" s="995"/>
      <c r="FPR46" s="996"/>
      <c r="FPY46" s="194"/>
      <c r="FQA46" s="195"/>
      <c r="FQB46" s="995"/>
      <c r="FQC46" s="996"/>
      <c r="FQJ46" s="194"/>
      <c r="FQL46" s="195"/>
      <c r="FQM46" s="995"/>
      <c r="FQN46" s="996"/>
      <c r="FQU46" s="194"/>
      <c r="FQW46" s="195"/>
      <c r="FQX46" s="995"/>
      <c r="FQY46" s="996"/>
      <c r="FRF46" s="194"/>
      <c r="FRH46" s="195"/>
      <c r="FRI46" s="995"/>
      <c r="FRJ46" s="996"/>
      <c r="FRQ46" s="194"/>
      <c r="FRS46" s="195"/>
      <c r="FRT46" s="995"/>
      <c r="FRU46" s="996"/>
      <c r="FSB46" s="194"/>
      <c r="FSD46" s="195"/>
      <c r="FSE46" s="995"/>
      <c r="FSF46" s="996"/>
      <c r="FSM46" s="194"/>
      <c r="FSO46" s="195"/>
      <c r="FSP46" s="995"/>
      <c r="FSQ46" s="996"/>
      <c r="FSX46" s="194"/>
      <c r="FSZ46" s="195"/>
      <c r="FTA46" s="995"/>
      <c r="FTB46" s="996"/>
      <c r="FTI46" s="194"/>
      <c r="FTK46" s="195"/>
      <c r="FTL46" s="995"/>
      <c r="FTM46" s="996"/>
      <c r="FTT46" s="194"/>
      <c r="FTV46" s="195"/>
      <c r="FTW46" s="995"/>
      <c r="FTX46" s="996"/>
      <c r="FUE46" s="194"/>
      <c r="FUG46" s="195"/>
      <c r="FUH46" s="995"/>
      <c r="FUI46" s="996"/>
      <c r="FUP46" s="194"/>
      <c r="FUR46" s="195"/>
      <c r="FUS46" s="995"/>
      <c r="FUT46" s="996"/>
      <c r="FVA46" s="194"/>
      <c r="FVC46" s="195"/>
      <c r="FVD46" s="995"/>
      <c r="FVE46" s="996"/>
      <c r="FVL46" s="194"/>
      <c r="FVN46" s="195"/>
      <c r="FVO46" s="995"/>
      <c r="FVP46" s="996"/>
      <c r="FVW46" s="194"/>
      <c r="FVY46" s="195"/>
      <c r="FVZ46" s="995"/>
      <c r="FWA46" s="996"/>
      <c r="FWH46" s="194"/>
      <c r="FWJ46" s="195"/>
      <c r="FWK46" s="995"/>
      <c r="FWL46" s="996"/>
      <c r="FWS46" s="194"/>
      <c r="FWU46" s="195"/>
      <c r="FWV46" s="995"/>
      <c r="FWW46" s="996"/>
      <c r="FXD46" s="194"/>
      <c r="FXF46" s="195"/>
      <c r="FXG46" s="995"/>
      <c r="FXH46" s="996"/>
      <c r="FXO46" s="194"/>
      <c r="FXQ46" s="195"/>
      <c r="FXR46" s="995"/>
      <c r="FXS46" s="996"/>
      <c r="FXZ46" s="194"/>
      <c r="FYB46" s="195"/>
      <c r="FYC46" s="995"/>
      <c r="FYD46" s="996"/>
      <c r="FYK46" s="194"/>
      <c r="FYM46" s="195"/>
      <c r="FYN46" s="995"/>
      <c r="FYO46" s="996"/>
      <c r="FYV46" s="194"/>
      <c r="FYX46" s="195"/>
      <c r="FYY46" s="995"/>
      <c r="FYZ46" s="996"/>
      <c r="FZG46" s="194"/>
      <c r="FZI46" s="195"/>
      <c r="FZJ46" s="995"/>
      <c r="FZK46" s="996"/>
      <c r="FZR46" s="194"/>
      <c r="FZT46" s="195"/>
      <c r="FZU46" s="995"/>
      <c r="FZV46" s="996"/>
      <c r="GAC46" s="194"/>
      <c r="GAE46" s="195"/>
      <c r="GAF46" s="995"/>
      <c r="GAG46" s="996"/>
      <c r="GAN46" s="194"/>
      <c r="GAP46" s="195"/>
      <c r="GAQ46" s="995"/>
      <c r="GAR46" s="996"/>
      <c r="GAY46" s="194"/>
      <c r="GBA46" s="195"/>
      <c r="GBB46" s="995"/>
      <c r="GBC46" s="996"/>
      <c r="GBJ46" s="194"/>
      <c r="GBL46" s="195"/>
      <c r="GBM46" s="995"/>
      <c r="GBN46" s="996"/>
      <c r="GBU46" s="194"/>
      <c r="GBW46" s="195"/>
      <c r="GBX46" s="995"/>
      <c r="GBY46" s="996"/>
      <c r="GCF46" s="194"/>
      <c r="GCH46" s="195"/>
      <c r="GCI46" s="995"/>
      <c r="GCJ46" s="996"/>
      <c r="GCQ46" s="194"/>
      <c r="GCS46" s="195"/>
      <c r="GCT46" s="995"/>
      <c r="GCU46" s="996"/>
      <c r="GDB46" s="194"/>
      <c r="GDD46" s="195"/>
      <c r="GDE46" s="995"/>
      <c r="GDF46" s="996"/>
      <c r="GDM46" s="194"/>
      <c r="GDO46" s="195"/>
      <c r="GDP46" s="995"/>
      <c r="GDQ46" s="996"/>
      <c r="GDX46" s="194"/>
      <c r="GDZ46" s="195"/>
      <c r="GEA46" s="995"/>
      <c r="GEB46" s="996"/>
      <c r="GEI46" s="194"/>
      <c r="GEK46" s="195"/>
      <c r="GEL46" s="995"/>
      <c r="GEM46" s="996"/>
      <c r="GET46" s="194"/>
      <c r="GEV46" s="195"/>
      <c r="GEW46" s="995"/>
      <c r="GEX46" s="996"/>
      <c r="GFE46" s="194"/>
      <c r="GFG46" s="195"/>
      <c r="GFH46" s="995"/>
      <c r="GFI46" s="996"/>
      <c r="GFP46" s="194"/>
      <c r="GFR46" s="195"/>
      <c r="GFS46" s="995"/>
      <c r="GFT46" s="996"/>
      <c r="GGA46" s="194"/>
      <c r="GGC46" s="195"/>
      <c r="GGD46" s="995"/>
      <c r="GGE46" s="996"/>
      <c r="GGL46" s="194"/>
      <c r="GGN46" s="195"/>
      <c r="GGO46" s="995"/>
      <c r="GGP46" s="996"/>
      <c r="GGW46" s="194"/>
      <c r="GGY46" s="195"/>
      <c r="GGZ46" s="995"/>
      <c r="GHA46" s="996"/>
      <c r="GHH46" s="194"/>
      <c r="GHJ46" s="195"/>
      <c r="GHK46" s="995"/>
      <c r="GHL46" s="996"/>
      <c r="GHS46" s="194"/>
      <c r="GHU46" s="195"/>
      <c r="GHV46" s="995"/>
      <c r="GHW46" s="996"/>
      <c r="GID46" s="194"/>
      <c r="GIF46" s="195"/>
      <c r="GIG46" s="995"/>
      <c r="GIH46" s="996"/>
      <c r="GIO46" s="194"/>
      <c r="GIQ46" s="195"/>
      <c r="GIR46" s="995"/>
      <c r="GIS46" s="996"/>
      <c r="GIZ46" s="194"/>
      <c r="GJB46" s="195"/>
      <c r="GJC46" s="995"/>
      <c r="GJD46" s="996"/>
      <c r="GJK46" s="194"/>
      <c r="GJM46" s="195"/>
      <c r="GJN46" s="995"/>
      <c r="GJO46" s="996"/>
      <c r="GJV46" s="194"/>
      <c r="GJX46" s="195"/>
      <c r="GJY46" s="995"/>
      <c r="GJZ46" s="996"/>
      <c r="GKG46" s="194"/>
      <c r="GKI46" s="195"/>
      <c r="GKJ46" s="995"/>
      <c r="GKK46" s="996"/>
      <c r="GKR46" s="194"/>
      <c r="GKT46" s="195"/>
      <c r="GKU46" s="995"/>
      <c r="GKV46" s="996"/>
      <c r="GLC46" s="194"/>
      <c r="GLE46" s="195"/>
      <c r="GLF46" s="995"/>
      <c r="GLG46" s="996"/>
      <c r="GLN46" s="194"/>
      <c r="GLP46" s="195"/>
      <c r="GLQ46" s="995"/>
      <c r="GLR46" s="996"/>
      <c r="GLY46" s="194"/>
      <c r="GMA46" s="195"/>
      <c r="GMB46" s="995"/>
      <c r="GMC46" s="996"/>
      <c r="GMJ46" s="194"/>
      <c r="GML46" s="195"/>
      <c r="GMM46" s="995"/>
      <c r="GMN46" s="996"/>
      <c r="GMU46" s="194"/>
      <c r="GMW46" s="195"/>
      <c r="GMX46" s="995"/>
      <c r="GMY46" s="996"/>
      <c r="GNF46" s="194"/>
      <c r="GNH46" s="195"/>
      <c r="GNI46" s="995"/>
      <c r="GNJ46" s="996"/>
      <c r="GNQ46" s="194"/>
      <c r="GNS46" s="195"/>
      <c r="GNT46" s="995"/>
      <c r="GNU46" s="996"/>
      <c r="GOB46" s="194"/>
      <c r="GOD46" s="195"/>
      <c r="GOE46" s="995"/>
      <c r="GOF46" s="996"/>
      <c r="GOM46" s="194"/>
      <c r="GOO46" s="195"/>
      <c r="GOP46" s="995"/>
      <c r="GOQ46" s="996"/>
      <c r="GOX46" s="194"/>
      <c r="GOZ46" s="195"/>
      <c r="GPA46" s="995"/>
      <c r="GPB46" s="996"/>
      <c r="GPI46" s="194"/>
      <c r="GPK46" s="195"/>
      <c r="GPL46" s="995"/>
      <c r="GPM46" s="996"/>
      <c r="GPT46" s="194"/>
      <c r="GPV46" s="195"/>
      <c r="GPW46" s="995"/>
      <c r="GPX46" s="996"/>
      <c r="GQE46" s="194"/>
      <c r="GQG46" s="195"/>
      <c r="GQH46" s="995"/>
      <c r="GQI46" s="996"/>
      <c r="GQP46" s="194"/>
      <c r="GQR46" s="195"/>
      <c r="GQS46" s="995"/>
      <c r="GQT46" s="996"/>
      <c r="GRA46" s="194"/>
      <c r="GRC46" s="195"/>
      <c r="GRD46" s="995"/>
      <c r="GRE46" s="996"/>
      <c r="GRL46" s="194"/>
      <c r="GRN46" s="195"/>
      <c r="GRO46" s="995"/>
      <c r="GRP46" s="996"/>
      <c r="GRW46" s="194"/>
      <c r="GRY46" s="195"/>
      <c r="GRZ46" s="995"/>
      <c r="GSA46" s="996"/>
      <c r="GSH46" s="194"/>
      <c r="GSJ46" s="195"/>
      <c r="GSK46" s="995"/>
      <c r="GSL46" s="996"/>
      <c r="GSS46" s="194"/>
      <c r="GSU46" s="195"/>
      <c r="GSV46" s="995"/>
      <c r="GSW46" s="996"/>
      <c r="GTD46" s="194"/>
      <c r="GTF46" s="195"/>
      <c r="GTG46" s="995"/>
      <c r="GTH46" s="996"/>
      <c r="GTO46" s="194"/>
      <c r="GTQ46" s="195"/>
      <c r="GTR46" s="995"/>
      <c r="GTS46" s="996"/>
      <c r="GTZ46" s="194"/>
      <c r="GUB46" s="195"/>
      <c r="GUC46" s="995"/>
      <c r="GUD46" s="996"/>
      <c r="GUK46" s="194"/>
      <c r="GUM46" s="195"/>
      <c r="GUN46" s="995"/>
      <c r="GUO46" s="996"/>
      <c r="GUV46" s="194"/>
      <c r="GUX46" s="195"/>
      <c r="GUY46" s="995"/>
      <c r="GUZ46" s="996"/>
      <c r="GVG46" s="194"/>
      <c r="GVI46" s="195"/>
      <c r="GVJ46" s="995"/>
      <c r="GVK46" s="996"/>
      <c r="GVR46" s="194"/>
      <c r="GVT46" s="195"/>
      <c r="GVU46" s="995"/>
      <c r="GVV46" s="996"/>
      <c r="GWC46" s="194"/>
      <c r="GWE46" s="195"/>
      <c r="GWF46" s="995"/>
      <c r="GWG46" s="996"/>
      <c r="GWN46" s="194"/>
      <c r="GWP46" s="195"/>
      <c r="GWQ46" s="995"/>
      <c r="GWR46" s="996"/>
      <c r="GWY46" s="194"/>
      <c r="GXA46" s="195"/>
      <c r="GXB46" s="995"/>
      <c r="GXC46" s="996"/>
      <c r="GXJ46" s="194"/>
      <c r="GXL46" s="195"/>
      <c r="GXM46" s="995"/>
      <c r="GXN46" s="996"/>
      <c r="GXU46" s="194"/>
      <c r="GXW46" s="195"/>
      <c r="GXX46" s="995"/>
      <c r="GXY46" s="996"/>
      <c r="GYF46" s="194"/>
      <c r="GYH46" s="195"/>
      <c r="GYI46" s="995"/>
      <c r="GYJ46" s="996"/>
      <c r="GYQ46" s="194"/>
      <c r="GYS46" s="195"/>
      <c r="GYT46" s="995"/>
      <c r="GYU46" s="996"/>
      <c r="GZB46" s="194"/>
      <c r="GZD46" s="195"/>
      <c r="GZE46" s="995"/>
      <c r="GZF46" s="996"/>
      <c r="GZM46" s="194"/>
      <c r="GZO46" s="195"/>
      <c r="GZP46" s="995"/>
      <c r="GZQ46" s="996"/>
      <c r="GZX46" s="194"/>
      <c r="GZZ46" s="195"/>
      <c r="HAA46" s="995"/>
      <c r="HAB46" s="996"/>
      <c r="HAI46" s="194"/>
      <c r="HAK46" s="195"/>
      <c r="HAL46" s="995"/>
      <c r="HAM46" s="996"/>
      <c r="HAT46" s="194"/>
      <c r="HAV46" s="195"/>
      <c r="HAW46" s="995"/>
      <c r="HAX46" s="996"/>
      <c r="HBE46" s="194"/>
      <c r="HBG46" s="195"/>
      <c r="HBH46" s="995"/>
      <c r="HBI46" s="996"/>
      <c r="HBP46" s="194"/>
      <c r="HBR46" s="195"/>
      <c r="HBS46" s="995"/>
      <c r="HBT46" s="996"/>
      <c r="HCA46" s="194"/>
      <c r="HCC46" s="195"/>
      <c r="HCD46" s="995"/>
      <c r="HCE46" s="996"/>
      <c r="HCL46" s="194"/>
      <c r="HCN46" s="195"/>
      <c r="HCO46" s="995"/>
      <c r="HCP46" s="996"/>
      <c r="HCW46" s="194"/>
      <c r="HCY46" s="195"/>
      <c r="HCZ46" s="995"/>
      <c r="HDA46" s="996"/>
      <c r="HDH46" s="194"/>
      <c r="HDJ46" s="195"/>
      <c r="HDK46" s="995"/>
      <c r="HDL46" s="996"/>
      <c r="HDS46" s="194"/>
      <c r="HDU46" s="195"/>
      <c r="HDV46" s="995"/>
      <c r="HDW46" s="996"/>
      <c r="HED46" s="194"/>
      <c r="HEF46" s="195"/>
      <c r="HEG46" s="995"/>
      <c r="HEH46" s="996"/>
      <c r="HEO46" s="194"/>
      <c r="HEQ46" s="195"/>
      <c r="HER46" s="995"/>
      <c r="HES46" s="996"/>
      <c r="HEZ46" s="194"/>
      <c r="HFB46" s="195"/>
      <c r="HFC46" s="995"/>
      <c r="HFD46" s="996"/>
      <c r="HFK46" s="194"/>
      <c r="HFM46" s="195"/>
      <c r="HFN46" s="995"/>
      <c r="HFO46" s="996"/>
      <c r="HFV46" s="194"/>
      <c r="HFX46" s="195"/>
      <c r="HFY46" s="995"/>
      <c r="HFZ46" s="996"/>
      <c r="HGG46" s="194"/>
      <c r="HGI46" s="195"/>
      <c r="HGJ46" s="995"/>
      <c r="HGK46" s="996"/>
      <c r="HGR46" s="194"/>
      <c r="HGT46" s="195"/>
      <c r="HGU46" s="995"/>
      <c r="HGV46" s="996"/>
      <c r="HHC46" s="194"/>
      <c r="HHE46" s="195"/>
      <c r="HHF46" s="995"/>
      <c r="HHG46" s="996"/>
      <c r="HHN46" s="194"/>
      <c r="HHP46" s="195"/>
      <c r="HHQ46" s="995"/>
      <c r="HHR46" s="996"/>
      <c r="HHY46" s="194"/>
      <c r="HIA46" s="195"/>
      <c r="HIB46" s="995"/>
      <c r="HIC46" s="996"/>
      <c r="HIJ46" s="194"/>
      <c r="HIL46" s="195"/>
      <c r="HIM46" s="995"/>
      <c r="HIN46" s="996"/>
      <c r="HIU46" s="194"/>
      <c r="HIW46" s="195"/>
      <c r="HIX46" s="995"/>
      <c r="HIY46" s="996"/>
      <c r="HJF46" s="194"/>
      <c r="HJH46" s="195"/>
      <c r="HJI46" s="995"/>
      <c r="HJJ46" s="996"/>
      <c r="HJQ46" s="194"/>
      <c r="HJS46" s="195"/>
      <c r="HJT46" s="995"/>
      <c r="HJU46" s="996"/>
      <c r="HKB46" s="194"/>
      <c r="HKD46" s="195"/>
      <c r="HKE46" s="995"/>
      <c r="HKF46" s="996"/>
      <c r="HKM46" s="194"/>
      <c r="HKO46" s="195"/>
      <c r="HKP46" s="995"/>
      <c r="HKQ46" s="996"/>
      <c r="HKX46" s="194"/>
      <c r="HKZ46" s="195"/>
      <c r="HLA46" s="995"/>
      <c r="HLB46" s="996"/>
      <c r="HLI46" s="194"/>
      <c r="HLK46" s="195"/>
      <c r="HLL46" s="995"/>
      <c r="HLM46" s="996"/>
      <c r="HLT46" s="194"/>
      <c r="HLV46" s="195"/>
      <c r="HLW46" s="995"/>
      <c r="HLX46" s="996"/>
      <c r="HME46" s="194"/>
      <c r="HMG46" s="195"/>
      <c r="HMH46" s="995"/>
      <c r="HMI46" s="996"/>
      <c r="HMP46" s="194"/>
      <c r="HMR46" s="195"/>
      <c r="HMS46" s="995"/>
      <c r="HMT46" s="996"/>
      <c r="HNA46" s="194"/>
      <c r="HNC46" s="195"/>
      <c r="HND46" s="995"/>
      <c r="HNE46" s="996"/>
      <c r="HNL46" s="194"/>
      <c r="HNN46" s="195"/>
      <c r="HNO46" s="995"/>
      <c r="HNP46" s="996"/>
      <c r="HNW46" s="194"/>
      <c r="HNY46" s="195"/>
      <c r="HNZ46" s="995"/>
      <c r="HOA46" s="996"/>
      <c r="HOH46" s="194"/>
      <c r="HOJ46" s="195"/>
      <c r="HOK46" s="995"/>
      <c r="HOL46" s="996"/>
      <c r="HOS46" s="194"/>
      <c r="HOU46" s="195"/>
      <c r="HOV46" s="995"/>
      <c r="HOW46" s="996"/>
      <c r="HPD46" s="194"/>
      <c r="HPF46" s="195"/>
      <c r="HPG46" s="995"/>
      <c r="HPH46" s="996"/>
      <c r="HPO46" s="194"/>
      <c r="HPQ46" s="195"/>
      <c r="HPR46" s="995"/>
      <c r="HPS46" s="996"/>
      <c r="HPZ46" s="194"/>
      <c r="HQB46" s="195"/>
      <c r="HQC46" s="995"/>
      <c r="HQD46" s="996"/>
      <c r="HQK46" s="194"/>
      <c r="HQM46" s="195"/>
      <c r="HQN46" s="995"/>
      <c r="HQO46" s="996"/>
      <c r="HQV46" s="194"/>
      <c r="HQX46" s="195"/>
      <c r="HQY46" s="995"/>
      <c r="HQZ46" s="996"/>
      <c r="HRG46" s="194"/>
      <c r="HRI46" s="195"/>
      <c r="HRJ46" s="995"/>
      <c r="HRK46" s="996"/>
      <c r="HRR46" s="194"/>
      <c r="HRT46" s="195"/>
      <c r="HRU46" s="995"/>
      <c r="HRV46" s="996"/>
      <c r="HSC46" s="194"/>
      <c r="HSE46" s="195"/>
      <c r="HSF46" s="995"/>
      <c r="HSG46" s="996"/>
      <c r="HSN46" s="194"/>
      <c r="HSP46" s="195"/>
      <c r="HSQ46" s="995"/>
      <c r="HSR46" s="996"/>
      <c r="HSY46" s="194"/>
      <c r="HTA46" s="195"/>
      <c r="HTB46" s="995"/>
      <c r="HTC46" s="996"/>
      <c r="HTJ46" s="194"/>
      <c r="HTL46" s="195"/>
      <c r="HTM46" s="995"/>
      <c r="HTN46" s="996"/>
      <c r="HTU46" s="194"/>
      <c r="HTW46" s="195"/>
      <c r="HTX46" s="995"/>
      <c r="HTY46" s="996"/>
      <c r="HUF46" s="194"/>
      <c r="HUH46" s="195"/>
      <c r="HUI46" s="995"/>
      <c r="HUJ46" s="996"/>
      <c r="HUQ46" s="194"/>
      <c r="HUS46" s="195"/>
      <c r="HUT46" s="995"/>
      <c r="HUU46" s="996"/>
      <c r="HVB46" s="194"/>
      <c r="HVD46" s="195"/>
      <c r="HVE46" s="995"/>
      <c r="HVF46" s="996"/>
      <c r="HVM46" s="194"/>
      <c r="HVO46" s="195"/>
      <c r="HVP46" s="995"/>
      <c r="HVQ46" s="996"/>
      <c r="HVX46" s="194"/>
      <c r="HVZ46" s="195"/>
      <c r="HWA46" s="995"/>
      <c r="HWB46" s="996"/>
      <c r="HWI46" s="194"/>
      <c r="HWK46" s="195"/>
      <c r="HWL46" s="995"/>
      <c r="HWM46" s="996"/>
      <c r="HWT46" s="194"/>
      <c r="HWV46" s="195"/>
      <c r="HWW46" s="995"/>
      <c r="HWX46" s="996"/>
      <c r="HXE46" s="194"/>
      <c r="HXG46" s="195"/>
      <c r="HXH46" s="995"/>
      <c r="HXI46" s="996"/>
      <c r="HXP46" s="194"/>
      <c r="HXR46" s="195"/>
      <c r="HXS46" s="995"/>
      <c r="HXT46" s="996"/>
      <c r="HYA46" s="194"/>
      <c r="HYC46" s="195"/>
      <c r="HYD46" s="995"/>
      <c r="HYE46" s="996"/>
      <c r="HYL46" s="194"/>
      <c r="HYN46" s="195"/>
      <c r="HYO46" s="995"/>
      <c r="HYP46" s="996"/>
      <c r="HYW46" s="194"/>
      <c r="HYY46" s="195"/>
      <c r="HYZ46" s="995"/>
      <c r="HZA46" s="996"/>
      <c r="HZH46" s="194"/>
      <c r="HZJ46" s="195"/>
      <c r="HZK46" s="995"/>
      <c r="HZL46" s="996"/>
      <c r="HZS46" s="194"/>
      <c r="HZU46" s="195"/>
      <c r="HZV46" s="995"/>
      <c r="HZW46" s="996"/>
      <c r="IAD46" s="194"/>
      <c r="IAF46" s="195"/>
      <c r="IAG46" s="995"/>
      <c r="IAH46" s="996"/>
      <c r="IAO46" s="194"/>
      <c r="IAQ46" s="195"/>
      <c r="IAR46" s="995"/>
      <c r="IAS46" s="996"/>
      <c r="IAZ46" s="194"/>
      <c r="IBB46" s="195"/>
      <c r="IBC46" s="995"/>
      <c r="IBD46" s="996"/>
      <c r="IBK46" s="194"/>
      <c r="IBM46" s="195"/>
      <c r="IBN46" s="995"/>
      <c r="IBO46" s="996"/>
      <c r="IBV46" s="194"/>
      <c r="IBX46" s="195"/>
      <c r="IBY46" s="995"/>
      <c r="IBZ46" s="996"/>
      <c r="ICG46" s="194"/>
      <c r="ICI46" s="195"/>
      <c r="ICJ46" s="995"/>
      <c r="ICK46" s="996"/>
      <c r="ICR46" s="194"/>
      <c r="ICT46" s="195"/>
      <c r="ICU46" s="995"/>
      <c r="ICV46" s="996"/>
      <c r="IDC46" s="194"/>
      <c r="IDE46" s="195"/>
      <c r="IDF46" s="995"/>
      <c r="IDG46" s="996"/>
      <c r="IDN46" s="194"/>
      <c r="IDP46" s="195"/>
      <c r="IDQ46" s="995"/>
      <c r="IDR46" s="996"/>
      <c r="IDY46" s="194"/>
      <c r="IEA46" s="195"/>
      <c r="IEB46" s="995"/>
      <c r="IEC46" s="996"/>
      <c r="IEJ46" s="194"/>
      <c r="IEL46" s="195"/>
      <c r="IEM46" s="995"/>
      <c r="IEN46" s="996"/>
      <c r="IEU46" s="194"/>
      <c r="IEW46" s="195"/>
      <c r="IEX46" s="995"/>
      <c r="IEY46" s="996"/>
      <c r="IFF46" s="194"/>
      <c r="IFH46" s="195"/>
      <c r="IFI46" s="995"/>
      <c r="IFJ46" s="996"/>
      <c r="IFQ46" s="194"/>
      <c r="IFS46" s="195"/>
      <c r="IFT46" s="995"/>
      <c r="IFU46" s="996"/>
      <c r="IGB46" s="194"/>
      <c r="IGD46" s="195"/>
      <c r="IGE46" s="995"/>
      <c r="IGF46" s="996"/>
      <c r="IGM46" s="194"/>
      <c r="IGO46" s="195"/>
      <c r="IGP46" s="995"/>
      <c r="IGQ46" s="996"/>
      <c r="IGX46" s="194"/>
      <c r="IGZ46" s="195"/>
      <c r="IHA46" s="995"/>
      <c r="IHB46" s="996"/>
      <c r="IHI46" s="194"/>
      <c r="IHK46" s="195"/>
      <c r="IHL46" s="995"/>
      <c r="IHM46" s="996"/>
      <c r="IHT46" s="194"/>
      <c r="IHV46" s="195"/>
      <c r="IHW46" s="995"/>
      <c r="IHX46" s="996"/>
      <c r="IIE46" s="194"/>
      <c r="IIG46" s="195"/>
      <c r="IIH46" s="995"/>
      <c r="III46" s="996"/>
      <c r="IIP46" s="194"/>
      <c r="IIR46" s="195"/>
      <c r="IIS46" s="995"/>
      <c r="IIT46" s="996"/>
      <c r="IJA46" s="194"/>
      <c r="IJC46" s="195"/>
      <c r="IJD46" s="995"/>
      <c r="IJE46" s="996"/>
      <c r="IJL46" s="194"/>
      <c r="IJN46" s="195"/>
      <c r="IJO46" s="995"/>
      <c r="IJP46" s="996"/>
      <c r="IJW46" s="194"/>
      <c r="IJY46" s="195"/>
      <c r="IJZ46" s="995"/>
      <c r="IKA46" s="996"/>
      <c r="IKH46" s="194"/>
      <c r="IKJ46" s="195"/>
      <c r="IKK46" s="995"/>
      <c r="IKL46" s="996"/>
      <c r="IKS46" s="194"/>
      <c r="IKU46" s="195"/>
      <c r="IKV46" s="995"/>
      <c r="IKW46" s="996"/>
      <c r="ILD46" s="194"/>
      <c r="ILF46" s="195"/>
      <c r="ILG46" s="995"/>
      <c r="ILH46" s="996"/>
      <c r="ILO46" s="194"/>
      <c r="ILQ46" s="195"/>
      <c r="ILR46" s="995"/>
      <c r="ILS46" s="996"/>
      <c r="ILZ46" s="194"/>
      <c r="IMB46" s="195"/>
      <c r="IMC46" s="995"/>
      <c r="IMD46" s="996"/>
      <c r="IMK46" s="194"/>
      <c r="IMM46" s="195"/>
      <c r="IMN46" s="995"/>
      <c r="IMO46" s="996"/>
      <c r="IMV46" s="194"/>
      <c r="IMX46" s="195"/>
      <c r="IMY46" s="995"/>
      <c r="IMZ46" s="996"/>
      <c r="ING46" s="194"/>
      <c r="INI46" s="195"/>
      <c r="INJ46" s="995"/>
      <c r="INK46" s="996"/>
      <c r="INR46" s="194"/>
      <c r="INT46" s="195"/>
      <c r="INU46" s="995"/>
      <c r="INV46" s="996"/>
      <c r="IOC46" s="194"/>
      <c r="IOE46" s="195"/>
      <c r="IOF46" s="995"/>
      <c r="IOG46" s="996"/>
      <c r="ION46" s="194"/>
      <c r="IOP46" s="195"/>
      <c r="IOQ46" s="995"/>
      <c r="IOR46" s="996"/>
      <c r="IOY46" s="194"/>
      <c r="IPA46" s="195"/>
      <c r="IPB46" s="995"/>
      <c r="IPC46" s="996"/>
      <c r="IPJ46" s="194"/>
      <c r="IPL46" s="195"/>
      <c r="IPM46" s="995"/>
      <c r="IPN46" s="996"/>
      <c r="IPU46" s="194"/>
      <c r="IPW46" s="195"/>
      <c r="IPX46" s="995"/>
      <c r="IPY46" s="996"/>
      <c r="IQF46" s="194"/>
      <c r="IQH46" s="195"/>
      <c r="IQI46" s="995"/>
      <c r="IQJ46" s="996"/>
      <c r="IQQ46" s="194"/>
      <c r="IQS46" s="195"/>
      <c r="IQT46" s="995"/>
      <c r="IQU46" s="996"/>
      <c r="IRB46" s="194"/>
      <c r="IRD46" s="195"/>
      <c r="IRE46" s="995"/>
      <c r="IRF46" s="996"/>
      <c r="IRM46" s="194"/>
      <c r="IRO46" s="195"/>
      <c r="IRP46" s="995"/>
      <c r="IRQ46" s="996"/>
      <c r="IRX46" s="194"/>
      <c r="IRZ46" s="195"/>
      <c r="ISA46" s="995"/>
      <c r="ISB46" s="996"/>
      <c r="ISI46" s="194"/>
      <c r="ISK46" s="195"/>
      <c r="ISL46" s="995"/>
      <c r="ISM46" s="996"/>
      <c r="IST46" s="194"/>
      <c r="ISV46" s="195"/>
      <c r="ISW46" s="995"/>
      <c r="ISX46" s="996"/>
      <c r="ITE46" s="194"/>
      <c r="ITG46" s="195"/>
      <c r="ITH46" s="995"/>
      <c r="ITI46" s="996"/>
      <c r="ITP46" s="194"/>
      <c r="ITR46" s="195"/>
      <c r="ITS46" s="995"/>
      <c r="ITT46" s="996"/>
      <c r="IUA46" s="194"/>
      <c r="IUC46" s="195"/>
      <c r="IUD46" s="995"/>
      <c r="IUE46" s="996"/>
      <c r="IUL46" s="194"/>
      <c r="IUN46" s="195"/>
      <c r="IUO46" s="995"/>
      <c r="IUP46" s="996"/>
      <c r="IUW46" s="194"/>
      <c r="IUY46" s="195"/>
      <c r="IUZ46" s="995"/>
      <c r="IVA46" s="996"/>
      <c r="IVH46" s="194"/>
      <c r="IVJ46" s="195"/>
      <c r="IVK46" s="995"/>
      <c r="IVL46" s="996"/>
      <c r="IVS46" s="194"/>
      <c r="IVU46" s="195"/>
      <c r="IVV46" s="995"/>
      <c r="IVW46" s="996"/>
      <c r="IWD46" s="194"/>
      <c r="IWF46" s="195"/>
      <c r="IWG46" s="995"/>
      <c r="IWH46" s="996"/>
      <c r="IWO46" s="194"/>
      <c r="IWQ46" s="195"/>
      <c r="IWR46" s="995"/>
      <c r="IWS46" s="996"/>
      <c r="IWZ46" s="194"/>
      <c r="IXB46" s="195"/>
      <c r="IXC46" s="995"/>
      <c r="IXD46" s="996"/>
      <c r="IXK46" s="194"/>
      <c r="IXM46" s="195"/>
      <c r="IXN46" s="995"/>
      <c r="IXO46" s="996"/>
      <c r="IXV46" s="194"/>
      <c r="IXX46" s="195"/>
      <c r="IXY46" s="995"/>
      <c r="IXZ46" s="996"/>
      <c r="IYG46" s="194"/>
      <c r="IYI46" s="195"/>
      <c r="IYJ46" s="995"/>
      <c r="IYK46" s="996"/>
      <c r="IYR46" s="194"/>
      <c r="IYT46" s="195"/>
      <c r="IYU46" s="995"/>
      <c r="IYV46" s="996"/>
      <c r="IZC46" s="194"/>
      <c r="IZE46" s="195"/>
      <c r="IZF46" s="995"/>
      <c r="IZG46" s="996"/>
      <c r="IZN46" s="194"/>
      <c r="IZP46" s="195"/>
      <c r="IZQ46" s="995"/>
      <c r="IZR46" s="996"/>
      <c r="IZY46" s="194"/>
      <c r="JAA46" s="195"/>
      <c r="JAB46" s="995"/>
      <c r="JAC46" s="996"/>
      <c r="JAJ46" s="194"/>
      <c r="JAL46" s="195"/>
      <c r="JAM46" s="995"/>
      <c r="JAN46" s="996"/>
      <c r="JAU46" s="194"/>
      <c r="JAW46" s="195"/>
      <c r="JAX46" s="995"/>
      <c r="JAY46" s="996"/>
      <c r="JBF46" s="194"/>
      <c r="JBH46" s="195"/>
      <c r="JBI46" s="995"/>
      <c r="JBJ46" s="996"/>
      <c r="JBQ46" s="194"/>
      <c r="JBS46" s="195"/>
      <c r="JBT46" s="995"/>
      <c r="JBU46" s="996"/>
      <c r="JCB46" s="194"/>
      <c r="JCD46" s="195"/>
      <c r="JCE46" s="995"/>
      <c r="JCF46" s="996"/>
      <c r="JCM46" s="194"/>
      <c r="JCO46" s="195"/>
      <c r="JCP46" s="995"/>
      <c r="JCQ46" s="996"/>
      <c r="JCX46" s="194"/>
      <c r="JCZ46" s="195"/>
      <c r="JDA46" s="995"/>
      <c r="JDB46" s="996"/>
      <c r="JDI46" s="194"/>
      <c r="JDK46" s="195"/>
      <c r="JDL46" s="995"/>
      <c r="JDM46" s="996"/>
      <c r="JDT46" s="194"/>
      <c r="JDV46" s="195"/>
      <c r="JDW46" s="995"/>
      <c r="JDX46" s="996"/>
      <c r="JEE46" s="194"/>
      <c r="JEG46" s="195"/>
      <c r="JEH46" s="995"/>
      <c r="JEI46" s="996"/>
      <c r="JEP46" s="194"/>
      <c r="JER46" s="195"/>
      <c r="JES46" s="995"/>
      <c r="JET46" s="996"/>
      <c r="JFA46" s="194"/>
      <c r="JFC46" s="195"/>
      <c r="JFD46" s="995"/>
      <c r="JFE46" s="996"/>
      <c r="JFL46" s="194"/>
      <c r="JFN46" s="195"/>
      <c r="JFO46" s="995"/>
      <c r="JFP46" s="996"/>
      <c r="JFW46" s="194"/>
      <c r="JFY46" s="195"/>
      <c r="JFZ46" s="995"/>
      <c r="JGA46" s="996"/>
      <c r="JGH46" s="194"/>
      <c r="JGJ46" s="195"/>
      <c r="JGK46" s="995"/>
      <c r="JGL46" s="996"/>
      <c r="JGS46" s="194"/>
      <c r="JGU46" s="195"/>
      <c r="JGV46" s="995"/>
      <c r="JGW46" s="996"/>
      <c r="JHD46" s="194"/>
      <c r="JHF46" s="195"/>
      <c r="JHG46" s="995"/>
      <c r="JHH46" s="996"/>
      <c r="JHO46" s="194"/>
      <c r="JHQ46" s="195"/>
      <c r="JHR46" s="995"/>
      <c r="JHS46" s="996"/>
      <c r="JHZ46" s="194"/>
      <c r="JIB46" s="195"/>
      <c r="JIC46" s="995"/>
      <c r="JID46" s="996"/>
      <c r="JIK46" s="194"/>
      <c r="JIM46" s="195"/>
      <c r="JIN46" s="995"/>
      <c r="JIO46" s="996"/>
      <c r="JIV46" s="194"/>
      <c r="JIX46" s="195"/>
      <c r="JIY46" s="995"/>
      <c r="JIZ46" s="996"/>
      <c r="JJG46" s="194"/>
      <c r="JJI46" s="195"/>
      <c r="JJJ46" s="995"/>
      <c r="JJK46" s="996"/>
      <c r="JJR46" s="194"/>
      <c r="JJT46" s="195"/>
      <c r="JJU46" s="995"/>
      <c r="JJV46" s="996"/>
      <c r="JKC46" s="194"/>
      <c r="JKE46" s="195"/>
      <c r="JKF46" s="995"/>
      <c r="JKG46" s="996"/>
      <c r="JKN46" s="194"/>
      <c r="JKP46" s="195"/>
      <c r="JKQ46" s="995"/>
      <c r="JKR46" s="996"/>
      <c r="JKY46" s="194"/>
      <c r="JLA46" s="195"/>
      <c r="JLB46" s="995"/>
      <c r="JLC46" s="996"/>
      <c r="JLJ46" s="194"/>
      <c r="JLL46" s="195"/>
      <c r="JLM46" s="995"/>
      <c r="JLN46" s="996"/>
      <c r="JLU46" s="194"/>
      <c r="JLW46" s="195"/>
      <c r="JLX46" s="995"/>
      <c r="JLY46" s="996"/>
      <c r="JMF46" s="194"/>
      <c r="JMH46" s="195"/>
      <c r="JMI46" s="995"/>
      <c r="JMJ46" s="996"/>
      <c r="JMQ46" s="194"/>
      <c r="JMS46" s="195"/>
      <c r="JMT46" s="995"/>
      <c r="JMU46" s="996"/>
      <c r="JNB46" s="194"/>
      <c r="JND46" s="195"/>
      <c r="JNE46" s="995"/>
      <c r="JNF46" s="996"/>
      <c r="JNM46" s="194"/>
      <c r="JNO46" s="195"/>
      <c r="JNP46" s="995"/>
      <c r="JNQ46" s="996"/>
      <c r="JNX46" s="194"/>
      <c r="JNZ46" s="195"/>
      <c r="JOA46" s="995"/>
      <c r="JOB46" s="996"/>
      <c r="JOI46" s="194"/>
      <c r="JOK46" s="195"/>
      <c r="JOL46" s="995"/>
      <c r="JOM46" s="996"/>
      <c r="JOT46" s="194"/>
      <c r="JOV46" s="195"/>
      <c r="JOW46" s="995"/>
      <c r="JOX46" s="996"/>
      <c r="JPE46" s="194"/>
      <c r="JPG46" s="195"/>
      <c r="JPH46" s="995"/>
      <c r="JPI46" s="996"/>
      <c r="JPP46" s="194"/>
      <c r="JPR46" s="195"/>
      <c r="JPS46" s="995"/>
      <c r="JPT46" s="996"/>
      <c r="JQA46" s="194"/>
      <c r="JQC46" s="195"/>
      <c r="JQD46" s="995"/>
      <c r="JQE46" s="996"/>
      <c r="JQL46" s="194"/>
      <c r="JQN46" s="195"/>
      <c r="JQO46" s="995"/>
      <c r="JQP46" s="996"/>
      <c r="JQW46" s="194"/>
      <c r="JQY46" s="195"/>
      <c r="JQZ46" s="995"/>
      <c r="JRA46" s="996"/>
      <c r="JRH46" s="194"/>
      <c r="JRJ46" s="195"/>
      <c r="JRK46" s="995"/>
      <c r="JRL46" s="996"/>
      <c r="JRS46" s="194"/>
      <c r="JRU46" s="195"/>
      <c r="JRV46" s="995"/>
      <c r="JRW46" s="996"/>
      <c r="JSD46" s="194"/>
      <c r="JSF46" s="195"/>
      <c r="JSG46" s="995"/>
      <c r="JSH46" s="996"/>
      <c r="JSO46" s="194"/>
      <c r="JSQ46" s="195"/>
      <c r="JSR46" s="995"/>
      <c r="JSS46" s="996"/>
      <c r="JSZ46" s="194"/>
      <c r="JTB46" s="195"/>
      <c r="JTC46" s="995"/>
      <c r="JTD46" s="996"/>
      <c r="JTK46" s="194"/>
      <c r="JTM46" s="195"/>
      <c r="JTN46" s="995"/>
      <c r="JTO46" s="996"/>
      <c r="JTV46" s="194"/>
      <c r="JTX46" s="195"/>
      <c r="JTY46" s="995"/>
      <c r="JTZ46" s="996"/>
      <c r="JUG46" s="194"/>
      <c r="JUI46" s="195"/>
      <c r="JUJ46" s="995"/>
      <c r="JUK46" s="996"/>
      <c r="JUR46" s="194"/>
      <c r="JUT46" s="195"/>
      <c r="JUU46" s="995"/>
      <c r="JUV46" s="996"/>
      <c r="JVC46" s="194"/>
      <c r="JVE46" s="195"/>
      <c r="JVF46" s="995"/>
      <c r="JVG46" s="996"/>
      <c r="JVN46" s="194"/>
      <c r="JVP46" s="195"/>
      <c r="JVQ46" s="995"/>
      <c r="JVR46" s="996"/>
      <c r="JVY46" s="194"/>
      <c r="JWA46" s="195"/>
      <c r="JWB46" s="995"/>
      <c r="JWC46" s="996"/>
      <c r="JWJ46" s="194"/>
      <c r="JWL46" s="195"/>
      <c r="JWM46" s="995"/>
      <c r="JWN46" s="996"/>
      <c r="JWU46" s="194"/>
      <c r="JWW46" s="195"/>
      <c r="JWX46" s="995"/>
      <c r="JWY46" s="996"/>
      <c r="JXF46" s="194"/>
      <c r="JXH46" s="195"/>
      <c r="JXI46" s="995"/>
      <c r="JXJ46" s="996"/>
      <c r="JXQ46" s="194"/>
      <c r="JXS46" s="195"/>
      <c r="JXT46" s="995"/>
      <c r="JXU46" s="996"/>
      <c r="JYB46" s="194"/>
      <c r="JYD46" s="195"/>
      <c r="JYE46" s="995"/>
      <c r="JYF46" s="996"/>
      <c r="JYM46" s="194"/>
      <c r="JYO46" s="195"/>
      <c r="JYP46" s="995"/>
      <c r="JYQ46" s="996"/>
      <c r="JYX46" s="194"/>
      <c r="JYZ46" s="195"/>
      <c r="JZA46" s="995"/>
      <c r="JZB46" s="996"/>
      <c r="JZI46" s="194"/>
      <c r="JZK46" s="195"/>
      <c r="JZL46" s="995"/>
      <c r="JZM46" s="996"/>
      <c r="JZT46" s="194"/>
      <c r="JZV46" s="195"/>
      <c r="JZW46" s="995"/>
      <c r="JZX46" s="996"/>
      <c r="KAE46" s="194"/>
      <c r="KAG46" s="195"/>
      <c r="KAH46" s="995"/>
      <c r="KAI46" s="996"/>
      <c r="KAP46" s="194"/>
      <c r="KAR46" s="195"/>
      <c r="KAS46" s="995"/>
      <c r="KAT46" s="996"/>
      <c r="KBA46" s="194"/>
      <c r="KBC46" s="195"/>
      <c r="KBD46" s="995"/>
      <c r="KBE46" s="996"/>
      <c r="KBL46" s="194"/>
      <c r="KBN46" s="195"/>
      <c r="KBO46" s="995"/>
      <c r="KBP46" s="996"/>
      <c r="KBW46" s="194"/>
      <c r="KBY46" s="195"/>
      <c r="KBZ46" s="995"/>
      <c r="KCA46" s="996"/>
      <c r="KCH46" s="194"/>
      <c r="KCJ46" s="195"/>
      <c r="KCK46" s="995"/>
      <c r="KCL46" s="996"/>
      <c r="KCS46" s="194"/>
      <c r="KCU46" s="195"/>
      <c r="KCV46" s="995"/>
      <c r="KCW46" s="996"/>
      <c r="KDD46" s="194"/>
      <c r="KDF46" s="195"/>
      <c r="KDG46" s="995"/>
      <c r="KDH46" s="996"/>
      <c r="KDO46" s="194"/>
      <c r="KDQ46" s="195"/>
      <c r="KDR46" s="995"/>
      <c r="KDS46" s="996"/>
      <c r="KDZ46" s="194"/>
      <c r="KEB46" s="195"/>
      <c r="KEC46" s="995"/>
      <c r="KED46" s="996"/>
      <c r="KEK46" s="194"/>
      <c r="KEM46" s="195"/>
      <c r="KEN46" s="995"/>
      <c r="KEO46" s="996"/>
      <c r="KEV46" s="194"/>
      <c r="KEX46" s="195"/>
      <c r="KEY46" s="995"/>
      <c r="KEZ46" s="996"/>
      <c r="KFG46" s="194"/>
      <c r="KFI46" s="195"/>
      <c r="KFJ46" s="995"/>
      <c r="KFK46" s="996"/>
      <c r="KFR46" s="194"/>
      <c r="KFT46" s="195"/>
      <c r="KFU46" s="995"/>
      <c r="KFV46" s="996"/>
      <c r="KGC46" s="194"/>
      <c r="KGE46" s="195"/>
      <c r="KGF46" s="995"/>
      <c r="KGG46" s="996"/>
      <c r="KGN46" s="194"/>
      <c r="KGP46" s="195"/>
      <c r="KGQ46" s="995"/>
      <c r="KGR46" s="996"/>
      <c r="KGY46" s="194"/>
      <c r="KHA46" s="195"/>
      <c r="KHB46" s="995"/>
      <c r="KHC46" s="996"/>
      <c r="KHJ46" s="194"/>
      <c r="KHL46" s="195"/>
      <c r="KHM46" s="995"/>
      <c r="KHN46" s="996"/>
      <c r="KHU46" s="194"/>
      <c r="KHW46" s="195"/>
      <c r="KHX46" s="995"/>
      <c r="KHY46" s="996"/>
      <c r="KIF46" s="194"/>
      <c r="KIH46" s="195"/>
      <c r="KII46" s="995"/>
      <c r="KIJ46" s="996"/>
      <c r="KIQ46" s="194"/>
      <c r="KIS46" s="195"/>
      <c r="KIT46" s="995"/>
      <c r="KIU46" s="996"/>
      <c r="KJB46" s="194"/>
      <c r="KJD46" s="195"/>
      <c r="KJE46" s="995"/>
      <c r="KJF46" s="996"/>
      <c r="KJM46" s="194"/>
      <c r="KJO46" s="195"/>
      <c r="KJP46" s="995"/>
      <c r="KJQ46" s="996"/>
      <c r="KJX46" s="194"/>
      <c r="KJZ46" s="195"/>
      <c r="KKA46" s="995"/>
      <c r="KKB46" s="996"/>
      <c r="KKI46" s="194"/>
      <c r="KKK46" s="195"/>
      <c r="KKL46" s="995"/>
      <c r="KKM46" s="996"/>
      <c r="KKT46" s="194"/>
      <c r="KKV46" s="195"/>
      <c r="KKW46" s="995"/>
      <c r="KKX46" s="996"/>
      <c r="KLE46" s="194"/>
      <c r="KLG46" s="195"/>
      <c r="KLH46" s="995"/>
      <c r="KLI46" s="996"/>
      <c r="KLP46" s="194"/>
      <c r="KLR46" s="195"/>
      <c r="KLS46" s="995"/>
      <c r="KLT46" s="996"/>
      <c r="KMA46" s="194"/>
      <c r="KMC46" s="195"/>
      <c r="KMD46" s="995"/>
      <c r="KME46" s="996"/>
      <c r="KML46" s="194"/>
      <c r="KMN46" s="195"/>
      <c r="KMO46" s="995"/>
      <c r="KMP46" s="996"/>
      <c r="KMW46" s="194"/>
      <c r="KMY46" s="195"/>
      <c r="KMZ46" s="995"/>
      <c r="KNA46" s="996"/>
      <c r="KNH46" s="194"/>
      <c r="KNJ46" s="195"/>
      <c r="KNK46" s="995"/>
      <c r="KNL46" s="996"/>
      <c r="KNS46" s="194"/>
      <c r="KNU46" s="195"/>
      <c r="KNV46" s="995"/>
      <c r="KNW46" s="996"/>
      <c r="KOD46" s="194"/>
      <c r="KOF46" s="195"/>
      <c r="KOG46" s="995"/>
      <c r="KOH46" s="996"/>
      <c r="KOO46" s="194"/>
      <c r="KOQ46" s="195"/>
      <c r="KOR46" s="995"/>
      <c r="KOS46" s="996"/>
      <c r="KOZ46" s="194"/>
      <c r="KPB46" s="195"/>
      <c r="KPC46" s="995"/>
      <c r="KPD46" s="996"/>
      <c r="KPK46" s="194"/>
      <c r="KPM46" s="195"/>
      <c r="KPN46" s="995"/>
      <c r="KPO46" s="996"/>
      <c r="KPV46" s="194"/>
      <c r="KPX46" s="195"/>
      <c r="KPY46" s="995"/>
      <c r="KPZ46" s="996"/>
      <c r="KQG46" s="194"/>
      <c r="KQI46" s="195"/>
      <c r="KQJ46" s="995"/>
      <c r="KQK46" s="996"/>
      <c r="KQR46" s="194"/>
      <c r="KQT46" s="195"/>
      <c r="KQU46" s="995"/>
      <c r="KQV46" s="996"/>
      <c r="KRC46" s="194"/>
      <c r="KRE46" s="195"/>
      <c r="KRF46" s="995"/>
      <c r="KRG46" s="996"/>
      <c r="KRN46" s="194"/>
      <c r="KRP46" s="195"/>
      <c r="KRQ46" s="995"/>
      <c r="KRR46" s="996"/>
      <c r="KRY46" s="194"/>
      <c r="KSA46" s="195"/>
      <c r="KSB46" s="995"/>
      <c r="KSC46" s="996"/>
      <c r="KSJ46" s="194"/>
      <c r="KSL46" s="195"/>
      <c r="KSM46" s="995"/>
      <c r="KSN46" s="996"/>
      <c r="KSU46" s="194"/>
      <c r="KSW46" s="195"/>
      <c r="KSX46" s="995"/>
      <c r="KSY46" s="996"/>
      <c r="KTF46" s="194"/>
      <c r="KTH46" s="195"/>
      <c r="KTI46" s="995"/>
      <c r="KTJ46" s="996"/>
      <c r="KTQ46" s="194"/>
      <c r="KTS46" s="195"/>
      <c r="KTT46" s="995"/>
      <c r="KTU46" s="996"/>
      <c r="KUB46" s="194"/>
      <c r="KUD46" s="195"/>
      <c r="KUE46" s="995"/>
      <c r="KUF46" s="996"/>
      <c r="KUM46" s="194"/>
      <c r="KUO46" s="195"/>
      <c r="KUP46" s="995"/>
      <c r="KUQ46" s="996"/>
      <c r="KUX46" s="194"/>
      <c r="KUZ46" s="195"/>
      <c r="KVA46" s="995"/>
      <c r="KVB46" s="996"/>
      <c r="KVI46" s="194"/>
      <c r="KVK46" s="195"/>
      <c r="KVL46" s="995"/>
      <c r="KVM46" s="996"/>
      <c r="KVT46" s="194"/>
      <c r="KVV46" s="195"/>
      <c r="KVW46" s="995"/>
      <c r="KVX46" s="996"/>
      <c r="KWE46" s="194"/>
      <c r="KWG46" s="195"/>
      <c r="KWH46" s="995"/>
      <c r="KWI46" s="996"/>
      <c r="KWP46" s="194"/>
      <c r="KWR46" s="195"/>
      <c r="KWS46" s="995"/>
      <c r="KWT46" s="996"/>
      <c r="KXA46" s="194"/>
      <c r="KXC46" s="195"/>
      <c r="KXD46" s="995"/>
      <c r="KXE46" s="996"/>
      <c r="KXL46" s="194"/>
      <c r="KXN46" s="195"/>
      <c r="KXO46" s="995"/>
      <c r="KXP46" s="996"/>
      <c r="KXW46" s="194"/>
      <c r="KXY46" s="195"/>
      <c r="KXZ46" s="995"/>
      <c r="KYA46" s="996"/>
      <c r="KYH46" s="194"/>
      <c r="KYJ46" s="195"/>
      <c r="KYK46" s="995"/>
      <c r="KYL46" s="996"/>
      <c r="KYS46" s="194"/>
      <c r="KYU46" s="195"/>
      <c r="KYV46" s="995"/>
      <c r="KYW46" s="996"/>
      <c r="KZD46" s="194"/>
      <c r="KZF46" s="195"/>
      <c r="KZG46" s="995"/>
      <c r="KZH46" s="996"/>
      <c r="KZO46" s="194"/>
      <c r="KZQ46" s="195"/>
      <c r="KZR46" s="995"/>
      <c r="KZS46" s="996"/>
      <c r="KZZ46" s="194"/>
      <c r="LAB46" s="195"/>
      <c r="LAC46" s="995"/>
      <c r="LAD46" s="996"/>
      <c r="LAK46" s="194"/>
      <c r="LAM46" s="195"/>
      <c r="LAN46" s="995"/>
      <c r="LAO46" s="996"/>
      <c r="LAV46" s="194"/>
      <c r="LAX46" s="195"/>
      <c r="LAY46" s="995"/>
      <c r="LAZ46" s="996"/>
      <c r="LBG46" s="194"/>
      <c r="LBI46" s="195"/>
      <c r="LBJ46" s="995"/>
      <c r="LBK46" s="996"/>
      <c r="LBR46" s="194"/>
      <c r="LBT46" s="195"/>
      <c r="LBU46" s="995"/>
      <c r="LBV46" s="996"/>
      <c r="LCC46" s="194"/>
      <c r="LCE46" s="195"/>
      <c r="LCF46" s="995"/>
      <c r="LCG46" s="996"/>
      <c r="LCN46" s="194"/>
      <c r="LCP46" s="195"/>
      <c r="LCQ46" s="995"/>
      <c r="LCR46" s="996"/>
      <c r="LCY46" s="194"/>
      <c r="LDA46" s="195"/>
      <c r="LDB46" s="995"/>
      <c r="LDC46" s="996"/>
      <c r="LDJ46" s="194"/>
      <c r="LDL46" s="195"/>
      <c r="LDM46" s="995"/>
      <c r="LDN46" s="996"/>
      <c r="LDU46" s="194"/>
      <c r="LDW46" s="195"/>
      <c r="LDX46" s="995"/>
      <c r="LDY46" s="996"/>
      <c r="LEF46" s="194"/>
      <c r="LEH46" s="195"/>
      <c r="LEI46" s="995"/>
      <c r="LEJ46" s="996"/>
      <c r="LEQ46" s="194"/>
      <c r="LES46" s="195"/>
      <c r="LET46" s="995"/>
      <c r="LEU46" s="996"/>
      <c r="LFB46" s="194"/>
      <c r="LFD46" s="195"/>
      <c r="LFE46" s="995"/>
      <c r="LFF46" s="996"/>
      <c r="LFM46" s="194"/>
      <c r="LFO46" s="195"/>
      <c r="LFP46" s="995"/>
      <c r="LFQ46" s="996"/>
      <c r="LFX46" s="194"/>
      <c r="LFZ46" s="195"/>
      <c r="LGA46" s="995"/>
      <c r="LGB46" s="996"/>
      <c r="LGI46" s="194"/>
      <c r="LGK46" s="195"/>
      <c r="LGL46" s="995"/>
      <c r="LGM46" s="996"/>
      <c r="LGT46" s="194"/>
      <c r="LGV46" s="195"/>
      <c r="LGW46" s="995"/>
      <c r="LGX46" s="996"/>
      <c r="LHE46" s="194"/>
      <c r="LHG46" s="195"/>
      <c r="LHH46" s="995"/>
      <c r="LHI46" s="996"/>
      <c r="LHP46" s="194"/>
      <c r="LHR46" s="195"/>
      <c r="LHS46" s="995"/>
      <c r="LHT46" s="996"/>
      <c r="LIA46" s="194"/>
      <c r="LIC46" s="195"/>
      <c r="LID46" s="995"/>
      <c r="LIE46" s="996"/>
      <c r="LIL46" s="194"/>
      <c r="LIN46" s="195"/>
      <c r="LIO46" s="995"/>
      <c r="LIP46" s="996"/>
      <c r="LIW46" s="194"/>
      <c r="LIY46" s="195"/>
      <c r="LIZ46" s="995"/>
      <c r="LJA46" s="996"/>
      <c r="LJH46" s="194"/>
      <c r="LJJ46" s="195"/>
      <c r="LJK46" s="995"/>
      <c r="LJL46" s="996"/>
      <c r="LJS46" s="194"/>
      <c r="LJU46" s="195"/>
      <c r="LJV46" s="995"/>
      <c r="LJW46" s="996"/>
      <c r="LKD46" s="194"/>
      <c r="LKF46" s="195"/>
      <c r="LKG46" s="995"/>
      <c r="LKH46" s="996"/>
      <c r="LKO46" s="194"/>
      <c r="LKQ46" s="195"/>
      <c r="LKR46" s="995"/>
      <c r="LKS46" s="996"/>
      <c r="LKZ46" s="194"/>
      <c r="LLB46" s="195"/>
      <c r="LLC46" s="995"/>
      <c r="LLD46" s="996"/>
      <c r="LLK46" s="194"/>
      <c r="LLM46" s="195"/>
      <c r="LLN46" s="995"/>
      <c r="LLO46" s="996"/>
      <c r="LLV46" s="194"/>
      <c r="LLX46" s="195"/>
      <c r="LLY46" s="995"/>
      <c r="LLZ46" s="996"/>
      <c r="LMG46" s="194"/>
      <c r="LMI46" s="195"/>
      <c r="LMJ46" s="995"/>
      <c r="LMK46" s="996"/>
      <c r="LMR46" s="194"/>
      <c r="LMT46" s="195"/>
      <c r="LMU46" s="995"/>
      <c r="LMV46" s="996"/>
      <c r="LNC46" s="194"/>
      <c r="LNE46" s="195"/>
      <c r="LNF46" s="995"/>
      <c r="LNG46" s="996"/>
      <c r="LNN46" s="194"/>
      <c r="LNP46" s="195"/>
      <c r="LNQ46" s="995"/>
      <c r="LNR46" s="996"/>
      <c r="LNY46" s="194"/>
      <c r="LOA46" s="195"/>
      <c r="LOB46" s="995"/>
      <c r="LOC46" s="996"/>
      <c r="LOJ46" s="194"/>
      <c r="LOL46" s="195"/>
      <c r="LOM46" s="995"/>
      <c r="LON46" s="996"/>
      <c r="LOU46" s="194"/>
      <c r="LOW46" s="195"/>
      <c r="LOX46" s="995"/>
      <c r="LOY46" s="996"/>
      <c r="LPF46" s="194"/>
      <c r="LPH46" s="195"/>
      <c r="LPI46" s="995"/>
      <c r="LPJ46" s="996"/>
      <c r="LPQ46" s="194"/>
      <c r="LPS46" s="195"/>
      <c r="LPT46" s="995"/>
      <c r="LPU46" s="996"/>
      <c r="LQB46" s="194"/>
      <c r="LQD46" s="195"/>
      <c r="LQE46" s="995"/>
      <c r="LQF46" s="996"/>
      <c r="LQM46" s="194"/>
      <c r="LQO46" s="195"/>
      <c r="LQP46" s="995"/>
      <c r="LQQ46" s="996"/>
      <c r="LQX46" s="194"/>
      <c r="LQZ46" s="195"/>
      <c r="LRA46" s="995"/>
      <c r="LRB46" s="996"/>
      <c r="LRI46" s="194"/>
      <c r="LRK46" s="195"/>
      <c r="LRL46" s="995"/>
      <c r="LRM46" s="996"/>
      <c r="LRT46" s="194"/>
      <c r="LRV46" s="195"/>
      <c r="LRW46" s="995"/>
      <c r="LRX46" s="996"/>
      <c r="LSE46" s="194"/>
      <c r="LSG46" s="195"/>
      <c r="LSH46" s="995"/>
      <c r="LSI46" s="996"/>
      <c r="LSP46" s="194"/>
      <c r="LSR46" s="195"/>
      <c r="LSS46" s="995"/>
      <c r="LST46" s="996"/>
      <c r="LTA46" s="194"/>
      <c r="LTC46" s="195"/>
      <c r="LTD46" s="995"/>
      <c r="LTE46" s="996"/>
      <c r="LTL46" s="194"/>
      <c r="LTN46" s="195"/>
      <c r="LTO46" s="995"/>
      <c r="LTP46" s="996"/>
      <c r="LTW46" s="194"/>
      <c r="LTY46" s="195"/>
      <c r="LTZ46" s="995"/>
      <c r="LUA46" s="996"/>
      <c r="LUH46" s="194"/>
      <c r="LUJ46" s="195"/>
      <c r="LUK46" s="995"/>
      <c r="LUL46" s="996"/>
      <c r="LUS46" s="194"/>
      <c r="LUU46" s="195"/>
      <c r="LUV46" s="995"/>
      <c r="LUW46" s="996"/>
      <c r="LVD46" s="194"/>
      <c r="LVF46" s="195"/>
      <c r="LVG46" s="995"/>
      <c r="LVH46" s="996"/>
      <c r="LVO46" s="194"/>
      <c r="LVQ46" s="195"/>
      <c r="LVR46" s="995"/>
      <c r="LVS46" s="996"/>
      <c r="LVZ46" s="194"/>
      <c r="LWB46" s="195"/>
      <c r="LWC46" s="995"/>
      <c r="LWD46" s="996"/>
      <c r="LWK46" s="194"/>
      <c r="LWM46" s="195"/>
      <c r="LWN46" s="995"/>
      <c r="LWO46" s="996"/>
      <c r="LWV46" s="194"/>
      <c r="LWX46" s="195"/>
      <c r="LWY46" s="995"/>
      <c r="LWZ46" s="996"/>
      <c r="LXG46" s="194"/>
      <c r="LXI46" s="195"/>
      <c r="LXJ46" s="995"/>
      <c r="LXK46" s="996"/>
      <c r="LXR46" s="194"/>
      <c r="LXT46" s="195"/>
      <c r="LXU46" s="995"/>
      <c r="LXV46" s="996"/>
      <c r="LYC46" s="194"/>
      <c r="LYE46" s="195"/>
      <c r="LYF46" s="995"/>
      <c r="LYG46" s="996"/>
      <c r="LYN46" s="194"/>
      <c r="LYP46" s="195"/>
      <c r="LYQ46" s="995"/>
      <c r="LYR46" s="996"/>
      <c r="LYY46" s="194"/>
      <c r="LZA46" s="195"/>
      <c r="LZB46" s="995"/>
      <c r="LZC46" s="996"/>
      <c r="LZJ46" s="194"/>
      <c r="LZL46" s="195"/>
      <c r="LZM46" s="995"/>
      <c r="LZN46" s="996"/>
      <c r="LZU46" s="194"/>
      <c r="LZW46" s="195"/>
      <c r="LZX46" s="995"/>
      <c r="LZY46" s="996"/>
      <c r="MAF46" s="194"/>
      <c r="MAH46" s="195"/>
      <c r="MAI46" s="995"/>
      <c r="MAJ46" s="996"/>
      <c r="MAQ46" s="194"/>
      <c r="MAS46" s="195"/>
      <c r="MAT46" s="995"/>
      <c r="MAU46" s="996"/>
      <c r="MBB46" s="194"/>
      <c r="MBD46" s="195"/>
      <c r="MBE46" s="995"/>
      <c r="MBF46" s="996"/>
      <c r="MBM46" s="194"/>
      <c r="MBO46" s="195"/>
      <c r="MBP46" s="995"/>
      <c r="MBQ46" s="996"/>
      <c r="MBX46" s="194"/>
      <c r="MBZ46" s="195"/>
      <c r="MCA46" s="995"/>
      <c r="MCB46" s="996"/>
      <c r="MCI46" s="194"/>
      <c r="MCK46" s="195"/>
      <c r="MCL46" s="995"/>
      <c r="MCM46" s="996"/>
      <c r="MCT46" s="194"/>
      <c r="MCV46" s="195"/>
      <c r="MCW46" s="995"/>
      <c r="MCX46" s="996"/>
      <c r="MDE46" s="194"/>
      <c r="MDG46" s="195"/>
      <c r="MDH46" s="995"/>
      <c r="MDI46" s="996"/>
      <c r="MDP46" s="194"/>
      <c r="MDR46" s="195"/>
      <c r="MDS46" s="995"/>
      <c r="MDT46" s="996"/>
      <c r="MEA46" s="194"/>
      <c r="MEC46" s="195"/>
      <c r="MED46" s="995"/>
      <c r="MEE46" s="996"/>
      <c r="MEL46" s="194"/>
      <c r="MEN46" s="195"/>
      <c r="MEO46" s="995"/>
      <c r="MEP46" s="996"/>
      <c r="MEW46" s="194"/>
      <c r="MEY46" s="195"/>
      <c r="MEZ46" s="995"/>
      <c r="MFA46" s="996"/>
      <c r="MFH46" s="194"/>
      <c r="MFJ46" s="195"/>
      <c r="MFK46" s="995"/>
      <c r="MFL46" s="996"/>
      <c r="MFS46" s="194"/>
      <c r="MFU46" s="195"/>
      <c r="MFV46" s="995"/>
      <c r="MFW46" s="996"/>
      <c r="MGD46" s="194"/>
      <c r="MGF46" s="195"/>
      <c r="MGG46" s="995"/>
      <c r="MGH46" s="996"/>
      <c r="MGO46" s="194"/>
      <c r="MGQ46" s="195"/>
      <c r="MGR46" s="995"/>
      <c r="MGS46" s="996"/>
      <c r="MGZ46" s="194"/>
      <c r="MHB46" s="195"/>
      <c r="MHC46" s="995"/>
      <c r="MHD46" s="996"/>
      <c r="MHK46" s="194"/>
      <c r="MHM46" s="195"/>
      <c r="MHN46" s="995"/>
      <c r="MHO46" s="996"/>
      <c r="MHV46" s="194"/>
      <c r="MHX46" s="195"/>
      <c r="MHY46" s="995"/>
      <c r="MHZ46" s="996"/>
      <c r="MIG46" s="194"/>
      <c r="MII46" s="195"/>
      <c r="MIJ46" s="995"/>
      <c r="MIK46" s="996"/>
      <c r="MIR46" s="194"/>
      <c r="MIT46" s="195"/>
      <c r="MIU46" s="995"/>
      <c r="MIV46" s="996"/>
      <c r="MJC46" s="194"/>
      <c r="MJE46" s="195"/>
      <c r="MJF46" s="995"/>
      <c r="MJG46" s="996"/>
      <c r="MJN46" s="194"/>
      <c r="MJP46" s="195"/>
      <c r="MJQ46" s="995"/>
      <c r="MJR46" s="996"/>
      <c r="MJY46" s="194"/>
      <c r="MKA46" s="195"/>
      <c r="MKB46" s="995"/>
      <c r="MKC46" s="996"/>
      <c r="MKJ46" s="194"/>
      <c r="MKL46" s="195"/>
      <c r="MKM46" s="995"/>
      <c r="MKN46" s="996"/>
      <c r="MKU46" s="194"/>
      <c r="MKW46" s="195"/>
      <c r="MKX46" s="995"/>
      <c r="MKY46" s="996"/>
      <c r="MLF46" s="194"/>
      <c r="MLH46" s="195"/>
      <c r="MLI46" s="995"/>
      <c r="MLJ46" s="996"/>
      <c r="MLQ46" s="194"/>
      <c r="MLS46" s="195"/>
      <c r="MLT46" s="995"/>
      <c r="MLU46" s="996"/>
      <c r="MMB46" s="194"/>
      <c r="MMD46" s="195"/>
      <c r="MME46" s="995"/>
      <c r="MMF46" s="996"/>
      <c r="MMM46" s="194"/>
      <c r="MMO46" s="195"/>
      <c r="MMP46" s="995"/>
      <c r="MMQ46" s="996"/>
      <c r="MMX46" s="194"/>
      <c r="MMZ46" s="195"/>
      <c r="MNA46" s="995"/>
      <c r="MNB46" s="996"/>
      <c r="MNI46" s="194"/>
      <c r="MNK46" s="195"/>
      <c r="MNL46" s="995"/>
      <c r="MNM46" s="996"/>
      <c r="MNT46" s="194"/>
      <c r="MNV46" s="195"/>
      <c r="MNW46" s="995"/>
      <c r="MNX46" s="996"/>
      <c r="MOE46" s="194"/>
      <c r="MOG46" s="195"/>
      <c r="MOH46" s="995"/>
      <c r="MOI46" s="996"/>
      <c r="MOP46" s="194"/>
      <c r="MOR46" s="195"/>
      <c r="MOS46" s="995"/>
      <c r="MOT46" s="996"/>
      <c r="MPA46" s="194"/>
      <c r="MPC46" s="195"/>
      <c r="MPD46" s="995"/>
      <c r="MPE46" s="996"/>
      <c r="MPL46" s="194"/>
      <c r="MPN46" s="195"/>
      <c r="MPO46" s="995"/>
      <c r="MPP46" s="996"/>
      <c r="MPW46" s="194"/>
      <c r="MPY46" s="195"/>
      <c r="MPZ46" s="995"/>
      <c r="MQA46" s="996"/>
      <c r="MQH46" s="194"/>
      <c r="MQJ46" s="195"/>
      <c r="MQK46" s="995"/>
      <c r="MQL46" s="996"/>
      <c r="MQS46" s="194"/>
      <c r="MQU46" s="195"/>
      <c r="MQV46" s="995"/>
      <c r="MQW46" s="996"/>
      <c r="MRD46" s="194"/>
      <c r="MRF46" s="195"/>
      <c r="MRG46" s="995"/>
      <c r="MRH46" s="996"/>
      <c r="MRO46" s="194"/>
      <c r="MRQ46" s="195"/>
      <c r="MRR46" s="995"/>
      <c r="MRS46" s="996"/>
      <c r="MRZ46" s="194"/>
      <c r="MSB46" s="195"/>
      <c r="MSC46" s="995"/>
      <c r="MSD46" s="996"/>
      <c r="MSK46" s="194"/>
      <c r="MSM46" s="195"/>
      <c r="MSN46" s="995"/>
      <c r="MSO46" s="996"/>
      <c r="MSV46" s="194"/>
      <c r="MSX46" s="195"/>
      <c r="MSY46" s="995"/>
      <c r="MSZ46" s="996"/>
      <c r="MTG46" s="194"/>
      <c r="MTI46" s="195"/>
      <c r="MTJ46" s="995"/>
      <c r="MTK46" s="996"/>
      <c r="MTR46" s="194"/>
      <c r="MTT46" s="195"/>
      <c r="MTU46" s="995"/>
      <c r="MTV46" s="996"/>
      <c r="MUC46" s="194"/>
      <c r="MUE46" s="195"/>
      <c r="MUF46" s="995"/>
      <c r="MUG46" s="996"/>
      <c r="MUN46" s="194"/>
      <c r="MUP46" s="195"/>
      <c r="MUQ46" s="995"/>
      <c r="MUR46" s="996"/>
      <c r="MUY46" s="194"/>
      <c r="MVA46" s="195"/>
      <c r="MVB46" s="995"/>
      <c r="MVC46" s="996"/>
      <c r="MVJ46" s="194"/>
      <c r="MVL46" s="195"/>
      <c r="MVM46" s="995"/>
      <c r="MVN46" s="996"/>
      <c r="MVU46" s="194"/>
      <c r="MVW46" s="195"/>
      <c r="MVX46" s="995"/>
      <c r="MVY46" s="996"/>
      <c r="MWF46" s="194"/>
      <c r="MWH46" s="195"/>
      <c r="MWI46" s="995"/>
      <c r="MWJ46" s="996"/>
      <c r="MWQ46" s="194"/>
      <c r="MWS46" s="195"/>
      <c r="MWT46" s="995"/>
      <c r="MWU46" s="996"/>
      <c r="MXB46" s="194"/>
      <c r="MXD46" s="195"/>
      <c r="MXE46" s="995"/>
      <c r="MXF46" s="996"/>
      <c r="MXM46" s="194"/>
      <c r="MXO46" s="195"/>
      <c r="MXP46" s="995"/>
      <c r="MXQ46" s="996"/>
      <c r="MXX46" s="194"/>
      <c r="MXZ46" s="195"/>
      <c r="MYA46" s="995"/>
      <c r="MYB46" s="996"/>
      <c r="MYI46" s="194"/>
      <c r="MYK46" s="195"/>
      <c r="MYL46" s="995"/>
      <c r="MYM46" s="996"/>
      <c r="MYT46" s="194"/>
      <c r="MYV46" s="195"/>
      <c r="MYW46" s="995"/>
      <c r="MYX46" s="996"/>
      <c r="MZE46" s="194"/>
      <c r="MZG46" s="195"/>
      <c r="MZH46" s="995"/>
      <c r="MZI46" s="996"/>
      <c r="MZP46" s="194"/>
      <c r="MZR46" s="195"/>
      <c r="MZS46" s="995"/>
      <c r="MZT46" s="996"/>
      <c r="NAA46" s="194"/>
      <c r="NAC46" s="195"/>
      <c r="NAD46" s="995"/>
      <c r="NAE46" s="996"/>
      <c r="NAL46" s="194"/>
      <c r="NAN46" s="195"/>
      <c r="NAO46" s="995"/>
      <c r="NAP46" s="996"/>
      <c r="NAW46" s="194"/>
      <c r="NAY46" s="195"/>
      <c r="NAZ46" s="995"/>
      <c r="NBA46" s="996"/>
      <c r="NBH46" s="194"/>
      <c r="NBJ46" s="195"/>
      <c r="NBK46" s="995"/>
      <c r="NBL46" s="996"/>
      <c r="NBS46" s="194"/>
      <c r="NBU46" s="195"/>
      <c r="NBV46" s="995"/>
      <c r="NBW46" s="996"/>
      <c r="NCD46" s="194"/>
      <c r="NCF46" s="195"/>
      <c r="NCG46" s="995"/>
      <c r="NCH46" s="996"/>
      <c r="NCO46" s="194"/>
      <c r="NCQ46" s="195"/>
      <c r="NCR46" s="995"/>
      <c r="NCS46" s="996"/>
      <c r="NCZ46" s="194"/>
      <c r="NDB46" s="195"/>
      <c r="NDC46" s="995"/>
      <c r="NDD46" s="996"/>
      <c r="NDK46" s="194"/>
      <c r="NDM46" s="195"/>
      <c r="NDN46" s="995"/>
      <c r="NDO46" s="996"/>
      <c r="NDV46" s="194"/>
      <c r="NDX46" s="195"/>
      <c r="NDY46" s="995"/>
      <c r="NDZ46" s="996"/>
      <c r="NEG46" s="194"/>
      <c r="NEI46" s="195"/>
      <c r="NEJ46" s="995"/>
      <c r="NEK46" s="996"/>
      <c r="NER46" s="194"/>
      <c r="NET46" s="195"/>
      <c r="NEU46" s="995"/>
      <c r="NEV46" s="996"/>
      <c r="NFC46" s="194"/>
      <c r="NFE46" s="195"/>
      <c r="NFF46" s="995"/>
      <c r="NFG46" s="996"/>
      <c r="NFN46" s="194"/>
      <c r="NFP46" s="195"/>
      <c r="NFQ46" s="995"/>
      <c r="NFR46" s="996"/>
      <c r="NFY46" s="194"/>
      <c r="NGA46" s="195"/>
      <c r="NGB46" s="995"/>
      <c r="NGC46" s="996"/>
      <c r="NGJ46" s="194"/>
      <c r="NGL46" s="195"/>
      <c r="NGM46" s="995"/>
      <c r="NGN46" s="996"/>
      <c r="NGU46" s="194"/>
      <c r="NGW46" s="195"/>
      <c r="NGX46" s="995"/>
      <c r="NGY46" s="996"/>
      <c r="NHF46" s="194"/>
      <c r="NHH46" s="195"/>
      <c r="NHI46" s="995"/>
      <c r="NHJ46" s="996"/>
      <c r="NHQ46" s="194"/>
      <c r="NHS46" s="195"/>
      <c r="NHT46" s="995"/>
      <c r="NHU46" s="996"/>
      <c r="NIB46" s="194"/>
      <c r="NID46" s="195"/>
      <c r="NIE46" s="995"/>
      <c r="NIF46" s="996"/>
      <c r="NIM46" s="194"/>
      <c r="NIO46" s="195"/>
      <c r="NIP46" s="995"/>
      <c r="NIQ46" s="996"/>
      <c r="NIX46" s="194"/>
      <c r="NIZ46" s="195"/>
      <c r="NJA46" s="995"/>
      <c r="NJB46" s="996"/>
      <c r="NJI46" s="194"/>
      <c r="NJK46" s="195"/>
      <c r="NJL46" s="995"/>
      <c r="NJM46" s="996"/>
      <c r="NJT46" s="194"/>
      <c r="NJV46" s="195"/>
      <c r="NJW46" s="995"/>
      <c r="NJX46" s="996"/>
      <c r="NKE46" s="194"/>
      <c r="NKG46" s="195"/>
      <c r="NKH46" s="995"/>
      <c r="NKI46" s="996"/>
      <c r="NKP46" s="194"/>
      <c r="NKR46" s="195"/>
      <c r="NKS46" s="995"/>
      <c r="NKT46" s="996"/>
      <c r="NLA46" s="194"/>
      <c r="NLC46" s="195"/>
      <c r="NLD46" s="995"/>
      <c r="NLE46" s="996"/>
      <c r="NLL46" s="194"/>
      <c r="NLN46" s="195"/>
      <c r="NLO46" s="995"/>
      <c r="NLP46" s="996"/>
      <c r="NLW46" s="194"/>
      <c r="NLY46" s="195"/>
      <c r="NLZ46" s="995"/>
      <c r="NMA46" s="996"/>
      <c r="NMH46" s="194"/>
      <c r="NMJ46" s="195"/>
      <c r="NMK46" s="995"/>
      <c r="NML46" s="996"/>
      <c r="NMS46" s="194"/>
      <c r="NMU46" s="195"/>
      <c r="NMV46" s="995"/>
      <c r="NMW46" s="996"/>
      <c r="NND46" s="194"/>
      <c r="NNF46" s="195"/>
      <c r="NNG46" s="995"/>
      <c r="NNH46" s="996"/>
      <c r="NNO46" s="194"/>
      <c r="NNQ46" s="195"/>
      <c r="NNR46" s="995"/>
      <c r="NNS46" s="996"/>
      <c r="NNZ46" s="194"/>
      <c r="NOB46" s="195"/>
      <c r="NOC46" s="995"/>
      <c r="NOD46" s="996"/>
      <c r="NOK46" s="194"/>
      <c r="NOM46" s="195"/>
      <c r="NON46" s="995"/>
      <c r="NOO46" s="996"/>
      <c r="NOV46" s="194"/>
      <c r="NOX46" s="195"/>
      <c r="NOY46" s="995"/>
      <c r="NOZ46" s="996"/>
      <c r="NPG46" s="194"/>
      <c r="NPI46" s="195"/>
      <c r="NPJ46" s="995"/>
      <c r="NPK46" s="996"/>
      <c r="NPR46" s="194"/>
      <c r="NPT46" s="195"/>
      <c r="NPU46" s="995"/>
      <c r="NPV46" s="996"/>
      <c r="NQC46" s="194"/>
      <c r="NQE46" s="195"/>
      <c r="NQF46" s="995"/>
      <c r="NQG46" s="996"/>
      <c r="NQN46" s="194"/>
      <c r="NQP46" s="195"/>
      <c r="NQQ46" s="995"/>
      <c r="NQR46" s="996"/>
      <c r="NQY46" s="194"/>
      <c r="NRA46" s="195"/>
      <c r="NRB46" s="995"/>
      <c r="NRC46" s="996"/>
      <c r="NRJ46" s="194"/>
      <c r="NRL46" s="195"/>
      <c r="NRM46" s="995"/>
      <c r="NRN46" s="996"/>
      <c r="NRU46" s="194"/>
      <c r="NRW46" s="195"/>
      <c r="NRX46" s="995"/>
      <c r="NRY46" s="996"/>
      <c r="NSF46" s="194"/>
      <c r="NSH46" s="195"/>
      <c r="NSI46" s="995"/>
      <c r="NSJ46" s="996"/>
      <c r="NSQ46" s="194"/>
      <c r="NSS46" s="195"/>
      <c r="NST46" s="995"/>
      <c r="NSU46" s="996"/>
      <c r="NTB46" s="194"/>
      <c r="NTD46" s="195"/>
      <c r="NTE46" s="995"/>
      <c r="NTF46" s="996"/>
      <c r="NTM46" s="194"/>
      <c r="NTO46" s="195"/>
      <c r="NTP46" s="995"/>
      <c r="NTQ46" s="996"/>
      <c r="NTX46" s="194"/>
      <c r="NTZ46" s="195"/>
      <c r="NUA46" s="995"/>
      <c r="NUB46" s="996"/>
      <c r="NUI46" s="194"/>
      <c r="NUK46" s="195"/>
      <c r="NUL46" s="995"/>
      <c r="NUM46" s="996"/>
      <c r="NUT46" s="194"/>
      <c r="NUV46" s="195"/>
      <c r="NUW46" s="995"/>
      <c r="NUX46" s="996"/>
      <c r="NVE46" s="194"/>
      <c r="NVG46" s="195"/>
      <c r="NVH46" s="995"/>
      <c r="NVI46" s="996"/>
      <c r="NVP46" s="194"/>
      <c r="NVR46" s="195"/>
      <c r="NVS46" s="995"/>
      <c r="NVT46" s="996"/>
      <c r="NWA46" s="194"/>
      <c r="NWC46" s="195"/>
      <c r="NWD46" s="995"/>
      <c r="NWE46" s="996"/>
      <c r="NWL46" s="194"/>
      <c r="NWN46" s="195"/>
      <c r="NWO46" s="995"/>
      <c r="NWP46" s="996"/>
      <c r="NWW46" s="194"/>
      <c r="NWY46" s="195"/>
      <c r="NWZ46" s="995"/>
      <c r="NXA46" s="996"/>
      <c r="NXH46" s="194"/>
      <c r="NXJ46" s="195"/>
      <c r="NXK46" s="995"/>
      <c r="NXL46" s="996"/>
      <c r="NXS46" s="194"/>
      <c r="NXU46" s="195"/>
      <c r="NXV46" s="995"/>
      <c r="NXW46" s="996"/>
      <c r="NYD46" s="194"/>
      <c r="NYF46" s="195"/>
      <c r="NYG46" s="995"/>
      <c r="NYH46" s="996"/>
      <c r="NYO46" s="194"/>
      <c r="NYQ46" s="195"/>
      <c r="NYR46" s="995"/>
      <c r="NYS46" s="996"/>
      <c r="NYZ46" s="194"/>
      <c r="NZB46" s="195"/>
      <c r="NZC46" s="995"/>
      <c r="NZD46" s="996"/>
      <c r="NZK46" s="194"/>
      <c r="NZM46" s="195"/>
      <c r="NZN46" s="995"/>
      <c r="NZO46" s="996"/>
      <c r="NZV46" s="194"/>
      <c r="NZX46" s="195"/>
      <c r="NZY46" s="995"/>
      <c r="NZZ46" s="996"/>
      <c r="OAG46" s="194"/>
      <c r="OAI46" s="195"/>
      <c r="OAJ46" s="995"/>
      <c r="OAK46" s="996"/>
      <c r="OAR46" s="194"/>
      <c r="OAT46" s="195"/>
      <c r="OAU46" s="995"/>
      <c r="OAV46" s="996"/>
      <c r="OBC46" s="194"/>
      <c r="OBE46" s="195"/>
      <c r="OBF46" s="995"/>
      <c r="OBG46" s="996"/>
      <c r="OBN46" s="194"/>
      <c r="OBP46" s="195"/>
      <c r="OBQ46" s="995"/>
      <c r="OBR46" s="996"/>
      <c r="OBY46" s="194"/>
      <c r="OCA46" s="195"/>
      <c r="OCB46" s="995"/>
      <c r="OCC46" s="996"/>
      <c r="OCJ46" s="194"/>
      <c r="OCL46" s="195"/>
      <c r="OCM46" s="995"/>
      <c r="OCN46" s="996"/>
      <c r="OCU46" s="194"/>
      <c r="OCW46" s="195"/>
      <c r="OCX46" s="995"/>
      <c r="OCY46" s="996"/>
      <c r="ODF46" s="194"/>
      <c r="ODH46" s="195"/>
      <c r="ODI46" s="995"/>
      <c r="ODJ46" s="996"/>
      <c r="ODQ46" s="194"/>
      <c r="ODS46" s="195"/>
      <c r="ODT46" s="995"/>
      <c r="ODU46" s="996"/>
      <c r="OEB46" s="194"/>
      <c r="OED46" s="195"/>
      <c r="OEE46" s="995"/>
      <c r="OEF46" s="996"/>
      <c r="OEM46" s="194"/>
      <c r="OEO46" s="195"/>
      <c r="OEP46" s="995"/>
      <c r="OEQ46" s="996"/>
      <c r="OEX46" s="194"/>
      <c r="OEZ46" s="195"/>
      <c r="OFA46" s="995"/>
      <c r="OFB46" s="996"/>
      <c r="OFI46" s="194"/>
      <c r="OFK46" s="195"/>
      <c r="OFL46" s="995"/>
      <c r="OFM46" s="996"/>
      <c r="OFT46" s="194"/>
      <c r="OFV46" s="195"/>
      <c r="OFW46" s="995"/>
      <c r="OFX46" s="996"/>
      <c r="OGE46" s="194"/>
      <c r="OGG46" s="195"/>
      <c r="OGH46" s="995"/>
      <c r="OGI46" s="996"/>
      <c r="OGP46" s="194"/>
      <c r="OGR46" s="195"/>
      <c r="OGS46" s="995"/>
      <c r="OGT46" s="996"/>
      <c r="OHA46" s="194"/>
      <c r="OHC46" s="195"/>
      <c r="OHD46" s="995"/>
      <c r="OHE46" s="996"/>
      <c r="OHL46" s="194"/>
      <c r="OHN46" s="195"/>
      <c r="OHO46" s="995"/>
      <c r="OHP46" s="996"/>
      <c r="OHW46" s="194"/>
      <c r="OHY46" s="195"/>
      <c r="OHZ46" s="995"/>
      <c r="OIA46" s="996"/>
      <c r="OIH46" s="194"/>
      <c r="OIJ46" s="195"/>
      <c r="OIK46" s="995"/>
      <c r="OIL46" s="996"/>
      <c r="OIS46" s="194"/>
      <c r="OIU46" s="195"/>
      <c r="OIV46" s="995"/>
      <c r="OIW46" s="996"/>
      <c r="OJD46" s="194"/>
      <c r="OJF46" s="195"/>
      <c r="OJG46" s="995"/>
      <c r="OJH46" s="996"/>
      <c r="OJO46" s="194"/>
      <c r="OJQ46" s="195"/>
      <c r="OJR46" s="995"/>
      <c r="OJS46" s="996"/>
      <c r="OJZ46" s="194"/>
      <c r="OKB46" s="195"/>
      <c r="OKC46" s="995"/>
      <c r="OKD46" s="996"/>
      <c r="OKK46" s="194"/>
      <c r="OKM46" s="195"/>
      <c r="OKN46" s="995"/>
      <c r="OKO46" s="996"/>
      <c r="OKV46" s="194"/>
      <c r="OKX46" s="195"/>
      <c r="OKY46" s="995"/>
      <c r="OKZ46" s="996"/>
      <c r="OLG46" s="194"/>
      <c r="OLI46" s="195"/>
      <c r="OLJ46" s="995"/>
      <c r="OLK46" s="996"/>
      <c r="OLR46" s="194"/>
      <c r="OLT46" s="195"/>
      <c r="OLU46" s="995"/>
      <c r="OLV46" s="996"/>
      <c r="OMC46" s="194"/>
      <c r="OME46" s="195"/>
      <c r="OMF46" s="995"/>
      <c r="OMG46" s="996"/>
      <c r="OMN46" s="194"/>
      <c r="OMP46" s="195"/>
      <c r="OMQ46" s="995"/>
      <c r="OMR46" s="996"/>
      <c r="OMY46" s="194"/>
      <c r="ONA46" s="195"/>
      <c r="ONB46" s="995"/>
      <c r="ONC46" s="996"/>
      <c r="ONJ46" s="194"/>
      <c r="ONL46" s="195"/>
      <c r="ONM46" s="995"/>
      <c r="ONN46" s="996"/>
      <c r="ONU46" s="194"/>
      <c r="ONW46" s="195"/>
      <c r="ONX46" s="995"/>
      <c r="ONY46" s="996"/>
      <c r="OOF46" s="194"/>
      <c r="OOH46" s="195"/>
      <c r="OOI46" s="995"/>
      <c r="OOJ46" s="996"/>
      <c r="OOQ46" s="194"/>
      <c r="OOS46" s="195"/>
      <c r="OOT46" s="995"/>
      <c r="OOU46" s="996"/>
      <c r="OPB46" s="194"/>
      <c r="OPD46" s="195"/>
      <c r="OPE46" s="995"/>
      <c r="OPF46" s="996"/>
      <c r="OPM46" s="194"/>
      <c r="OPO46" s="195"/>
      <c r="OPP46" s="995"/>
      <c r="OPQ46" s="996"/>
      <c r="OPX46" s="194"/>
      <c r="OPZ46" s="195"/>
      <c r="OQA46" s="995"/>
      <c r="OQB46" s="996"/>
      <c r="OQI46" s="194"/>
      <c r="OQK46" s="195"/>
      <c r="OQL46" s="995"/>
      <c r="OQM46" s="996"/>
      <c r="OQT46" s="194"/>
      <c r="OQV46" s="195"/>
      <c r="OQW46" s="995"/>
      <c r="OQX46" s="996"/>
      <c r="ORE46" s="194"/>
      <c r="ORG46" s="195"/>
      <c r="ORH46" s="995"/>
      <c r="ORI46" s="996"/>
      <c r="ORP46" s="194"/>
      <c r="ORR46" s="195"/>
      <c r="ORS46" s="995"/>
      <c r="ORT46" s="996"/>
      <c r="OSA46" s="194"/>
      <c r="OSC46" s="195"/>
      <c r="OSD46" s="995"/>
      <c r="OSE46" s="996"/>
      <c r="OSL46" s="194"/>
      <c r="OSN46" s="195"/>
      <c r="OSO46" s="995"/>
      <c r="OSP46" s="996"/>
      <c r="OSW46" s="194"/>
      <c r="OSY46" s="195"/>
      <c r="OSZ46" s="995"/>
      <c r="OTA46" s="996"/>
      <c r="OTH46" s="194"/>
      <c r="OTJ46" s="195"/>
      <c r="OTK46" s="995"/>
      <c r="OTL46" s="996"/>
      <c r="OTS46" s="194"/>
      <c r="OTU46" s="195"/>
      <c r="OTV46" s="995"/>
      <c r="OTW46" s="996"/>
      <c r="OUD46" s="194"/>
      <c r="OUF46" s="195"/>
      <c r="OUG46" s="995"/>
      <c r="OUH46" s="996"/>
      <c r="OUO46" s="194"/>
      <c r="OUQ46" s="195"/>
      <c r="OUR46" s="995"/>
      <c r="OUS46" s="996"/>
      <c r="OUZ46" s="194"/>
      <c r="OVB46" s="195"/>
      <c r="OVC46" s="995"/>
      <c r="OVD46" s="996"/>
      <c r="OVK46" s="194"/>
      <c r="OVM46" s="195"/>
      <c r="OVN46" s="995"/>
      <c r="OVO46" s="996"/>
      <c r="OVV46" s="194"/>
      <c r="OVX46" s="195"/>
      <c r="OVY46" s="995"/>
      <c r="OVZ46" s="996"/>
      <c r="OWG46" s="194"/>
      <c r="OWI46" s="195"/>
      <c r="OWJ46" s="995"/>
      <c r="OWK46" s="996"/>
      <c r="OWR46" s="194"/>
      <c r="OWT46" s="195"/>
      <c r="OWU46" s="995"/>
      <c r="OWV46" s="996"/>
      <c r="OXC46" s="194"/>
      <c r="OXE46" s="195"/>
      <c r="OXF46" s="995"/>
      <c r="OXG46" s="996"/>
      <c r="OXN46" s="194"/>
      <c r="OXP46" s="195"/>
      <c r="OXQ46" s="995"/>
      <c r="OXR46" s="996"/>
      <c r="OXY46" s="194"/>
      <c r="OYA46" s="195"/>
      <c r="OYB46" s="995"/>
      <c r="OYC46" s="996"/>
      <c r="OYJ46" s="194"/>
      <c r="OYL46" s="195"/>
      <c r="OYM46" s="995"/>
      <c r="OYN46" s="996"/>
      <c r="OYU46" s="194"/>
      <c r="OYW46" s="195"/>
      <c r="OYX46" s="995"/>
      <c r="OYY46" s="996"/>
      <c r="OZF46" s="194"/>
      <c r="OZH46" s="195"/>
      <c r="OZI46" s="995"/>
      <c r="OZJ46" s="996"/>
      <c r="OZQ46" s="194"/>
      <c r="OZS46" s="195"/>
      <c r="OZT46" s="995"/>
      <c r="OZU46" s="996"/>
      <c r="PAB46" s="194"/>
      <c r="PAD46" s="195"/>
      <c r="PAE46" s="995"/>
      <c r="PAF46" s="996"/>
      <c r="PAM46" s="194"/>
      <c r="PAO46" s="195"/>
      <c r="PAP46" s="995"/>
      <c r="PAQ46" s="996"/>
      <c r="PAX46" s="194"/>
      <c r="PAZ46" s="195"/>
      <c r="PBA46" s="995"/>
      <c r="PBB46" s="996"/>
      <c r="PBI46" s="194"/>
      <c r="PBK46" s="195"/>
      <c r="PBL46" s="995"/>
      <c r="PBM46" s="996"/>
      <c r="PBT46" s="194"/>
      <c r="PBV46" s="195"/>
      <c r="PBW46" s="995"/>
      <c r="PBX46" s="996"/>
      <c r="PCE46" s="194"/>
      <c r="PCG46" s="195"/>
      <c r="PCH46" s="995"/>
      <c r="PCI46" s="996"/>
      <c r="PCP46" s="194"/>
      <c r="PCR46" s="195"/>
      <c r="PCS46" s="995"/>
      <c r="PCT46" s="996"/>
      <c r="PDA46" s="194"/>
      <c r="PDC46" s="195"/>
      <c r="PDD46" s="995"/>
      <c r="PDE46" s="996"/>
      <c r="PDL46" s="194"/>
      <c r="PDN46" s="195"/>
      <c r="PDO46" s="995"/>
      <c r="PDP46" s="996"/>
      <c r="PDW46" s="194"/>
      <c r="PDY46" s="195"/>
      <c r="PDZ46" s="995"/>
      <c r="PEA46" s="996"/>
      <c r="PEH46" s="194"/>
      <c r="PEJ46" s="195"/>
      <c r="PEK46" s="995"/>
      <c r="PEL46" s="996"/>
      <c r="PES46" s="194"/>
      <c r="PEU46" s="195"/>
      <c r="PEV46" s="995"/>
      <c r="PEW46" s="996"/>
      <c r="PFD46" s="194"/>
      <c r="PFF46" s="195"/>
      <c r="PFG46" s="995"/>
      <c r="PFH46" s="996"/>
      <c r="PFO46" s="194"/>
      <c r="PFQ46" s="195"/>
      <c r="PFR46" s="995"/>
      <c r="PFS46" s="996"/>
      <c r="PFZ46" s="194"/>
      <c r="PGB46" s="195"/>
      <c r="PGC46" s="995"/>
      <c r="PGD46" s="996"/>
      <c r="PGK46" s="194"/>
      <c r="PGM46" s="195"/>
      <c r="PGN46" s="995"/>
      <c r="PGO46" s="996"/>
      <c r="PGV46" s="194"/>
      <c r="PGX46" s="195"/>
      <c r="PGY46" s="995"/>
      <c r="PGZ46" s="996"/>
      <c r="PHG46" s="194"/>
      <c r="PHI46" s="195"/>
      <c r="PHJ46" s="995"/>
      <c r="PHK46" s="996"/>
      <c r="PHR46" s="194"/>
      <c r="PHT46" s="195"/>
      <c r="PHU46" s="995"/>
      <c r="PHV46" s="996"/>
      <c r="PIC46" s="194"/>
      <c r="PIE46" s="195"/>
      <c r="PIF46" s="995"/>
      <c r="PIG46" s="996"/>
      <c r="PIN46" s="194"/>
      <c r="PIP46" s="195"/>
      <c r="PIQ46" s="995"/>
      <c r="PIR46" s="996"/>
      <c r="PIY46" s="194"/>
      <c r="PJA46" s="195"/>
      <c r="PJB46" s="995"/>
      <c r="PJC46" s="996"/>
      <c r="PJJ46" s="194"/>
      <c r="PJL46" s="195"/>
      <c r="PJM46" s="995"/>
      <c r="PJN46" s="996"/>
      <c r="PJU46" s="194"/>
      <c r="PJW46" s="195"/>
      <c r="PJX46" s="995"/>
      <c r="PJY46" s="996"/>
      <c r="PKF46" s="194"/>
      <c r="PKH46" s="195"/>
      <c r="PKI46" s="995"/>
      <c r="PKJ46" s="996"/>
      <c r="PKQ46" s="194"/>
      <c r="PKS46" s="195"/>
      <c r="PKT46" s="995"/>
      <c r="PKU46" s="996"/>
      <c r="PLB46" s="194"/>
      <c r="PLD46" s="195"/>
      <c r="PLE46" s="995"/>
      <c r="PLF46" s="996"/>
      <c r="PLM46" s="194"/>
      <c r="PLO46" s="195"/>
      <c r="PLP46" s="995"/>
      <c r="PLQ46" s="996"/>
      <c r="PLX46" s="194"/>
      <c r="PLZ46" s="195"/>
      <c r="PMA46" s="995"/>
      <c r="PMB46" s="996"/>
      <c r="PMI46" s="194"/>
      <c r="PMK46" s="195"/>
      <c r="PML46" s="995"/>
      <c r="PMM46" s="996"/>
      <c r="PMT46" s="194"/>
      <c r="PMV46" s="195"/>
      <c r="PMW46" s="995"/>
      <c r="PMX46" s="996"/>
      <c r="PNE46" s="194"/>
      <c r="PNG46" s="195"/>
      <c r="PNH46" s="995"/>
      <c r="PNI46" s="996"/>
      <c r="PNP46" s="194"/>
      <c r="PNR46" s="195"/>
      <c r="PNS46" s="995"/>
      <c r="PNT46" s="996"/>
      <c r="POA46" s="194"/>
      <c r="POC46" s="195"/>
      <c r="POD46" s="995"/>
      <c r="POE46" s="996"/>
      <c r="POL46" s="194"/>
      <c r="PON46" s="195"/>
      <c r="POO46" s="995"/>
      <c r="POP46" s="996"/>
      <c r="POW46" s="194"/>
      <c r="POY46" s="195"/>
      <c r="POZ46" s="995"/>
      <c r="PPA46" s="996"/>
      <c r="PPH46" s="194"/>
      <c r="PPJ46" s="195"/>
      <c r="PPK46" s="995"/>
      <c r="PPL46" s="996"/>
      <c r="PPS46" s="194"/>
      <c r="PPU46" s="195"/>
      <c r="PPV46" s="995"/>
      <c r="PPW46" s="996"/>
      <c r="PQD46" s="194"/>
      <c r="PQF46" s="195"/>
      <c r="PQG46" s="995"/>
      <c r="PQH46" s="996"/>
      <c r="PQO46" s="194"/>
      <c r="PQQ46" s="195"/>
      <c r="PQR46" s="995"/>
      <c r="PQS46" s="996"/>
      <c r="PQZ46" s="194"/>
      <c r="PRB46" s="195"/>
      <c r="PRC46" s="995"/>
      <c r="PRD46" s="996"/>
      <c r="PRK46" s="194"/>
      <c r="PRM46" s="195"/>
      <c r="PRN46" s="995"/>
      <c r="PRO46" s="996"/>
      <c r="PRV46" s="194"/>
      <c r="PRX46" s="195"/>
      <c r="PRY46" s="995"/>
      <c r="PRZ46" s="996"/>
      <c r="PSG46" s="194"/>
      <c r="PSI46" s="195"/>
      <c r="PSJ46" s="995"/>
      <c r="PSK46" s="996"/>
      <c r="PSR46" s="194"/>
      <c r="PST46" s="195"/>
      <c r="PSU46" s="995"/>
      <c r="PSV46" s="996"/>
      <c r="PTC46" s="194"/>
      <c r="PTE46" s="195"/>
      <c r="PTF46" s="995"/>
      <c r="PTG46" s="996"/>
      <c r="PTN46" s="194"/>
      <c r="PTP46" s="195"/>
      <c r="PTQ46" s="995"/>
      <c r="PTR46" s="996"/>
      <c r="PTY46" s="194"/>
      <c r="PUA46" s="195"/>
      <c r="PUB46" s="995"/>
      <c r="PUC46" s="996"/>
      <c r="PUJ46" s="194"/>
      <c r="PUL46" s="195"/>
      <c r="PUM46" s="995"/>
      <c r="PUN46" s="996"/>
      <c r="PUU46" s="194"/>
      <c r="PUW46" s="195"/>
      <c r="PUX46" s="995"/>
      <c r="PUY46" s="996"/>
      <c r="PVF46" s="194"/>
      <c r="PVH46" s="195"/>
      <c r="PVI46" s="995"/>
      <c r="PVJ46" s="996"/>
      <c r="PVQ46" s="194"/>
      <c r="PVS46" s="195"/>
      <c r="PVT46" s="995"/>
      <c r="PVU46" s="996"/>
      <c r="PWB46" s="194"/>
      <c r="PWD46" s="195"/>
      <c r="PWE46" s="995"/>
      <c r="PWF46" s="996"/>
      <c r="PWM46" s="194"/>
      <c r="PWO46" s="195"/>
      <c r="PWP46" s="995"/>
      <c r="PWQ46" s="996"/>
      <c r="PWX46" s="194"/>
      <c r="PWZ46" s="195"/>
      <c r="PXA46" s="995"/>
      <c r="PXB46" s="996"/>
      <c r="PXI46" s="194"/>
      <c r="PXK46" s="195"/>
      <c r="PXL46" s="995"/>
      <c r="PXM46" s="996"/>
      <c r="PXT46" s="194"/>
      <c r="PXV46" s="195"/>
      <c r="PXW46" s="995"/>
      <c r="PXX46" s="996"/>
      <c r="PYE46" s="194"/>
      <c r="PYG46" s="195"/>
      <c r="PYH46" s="995"/>
      <c r="PYI46" s="996"/>
      <c r="PYP46" s="194"/>
      <c r="PYR46" s="195"/>
      <c r="PYS46" s="995"/>
      <c r="PYT46" s="996"/>
      <c r="PZA46" s="194"/>
      <c r="PZC46" s="195"/>
      <c r="PZD46" s="995"/>
      <c r="PZE46" s="996"/>
      <c r="PZL46" s="194"/>
      <c r="PZN46" s="195"/>
      <c r="PZO46" s="995"/>
      <c r="PZP46" s="996"/>
      <c r="PZW46" s="194"/>
      <c r="PZY46" s="195"/>
      <c r="PZZ46" s="995"/>
      <c r="QAA46" s="996"/>
      <c r="QAH46" s="194"/>
      <c r="QAJ46" s="195"/>
      <c r="QAK46" s="995"/>
      <c r="QAL46" s="996"/>
      <c r="QAS46" s="194"/>
      <c r="QAU46" s="195"/>
      <c r="QAV46" s="995"/>
      <c r="QAW46" s="996"/>
      <c r="QBD46" s="194"/>
      <c r="QBF46" s="195"/>
      <c r="QBG46" s="995"/>
      <c r="QBH46" s="996"/>
      <c r="QBO46" s="194"/>
      <c r="QBQ46" s="195"/>
      <c r="QBR46" s="995"/>
      <c r="QBS46" s="996"/>
      <c r="QBZ46" s="194"/>
      <c r="QCB46" s="195"/>
      <c r="QCC46" s="995"/>
      <c r="QCD46" s="996"/>
      <c r="QCK46" s="194"/>
      <c r="QCM46" s="195"/>
      <c r="QCN46" s="995"/>
      <c r="QCO46" s="996"/>
      <c r="QCV46" s="194"/>
      <c r="QCX46" s="195"/>
      <c r="QCY46" s="995"/>
      <c r="QCZ46" s="996"/>
      <c r="QDG46" s="194"/>
      <c r="QDI46" s="195"/>
      <c r="QDJ46" s="995"/>
      <c r="QDK46" s="996"/>
      <c r="QDR46" s="194"/>
      <c r="QDT46" s="195"/>
      <c r="QDU46" s="995"/>
      <c r="QDV46" s="996"/>
      <c r="QEC46" s="194"/>
      <c r="QEE46" s="195"/>
      <c r="QEF46" s="995"/>
      <c r="QEG46" s="996"/>
      <c r="QEN46" s="194"/>
      <c r="QEP46" s="195"/>
      <c r="QEQ46" s="995"/>
      <c r="QER46" s="996"/>
      <c r="QEY46" s="194"/>
      <c r="QFA46" s="195"/>
      <c r="QFB46" s="995"/>
      <c r="QFC46" s="996"/>
      <c r="QFJ46" s="194"/>
      <c r="QFL46" s="195"/>
      <c r="QFM46" s="995"/>
      <c r="QFN46" s="996"/>
      <c r="QFU46" s="194"/>
      <c r="QFW46" s="195"/>
      <c r="QFX46" s="995"/>
      <c r="QFY46" s="996"/>
      <c r="QGF46" s="194"/>
      <c r="QGH46" s="195"/>
      <c r="QGI46" s="995"/>
      <c r="QGJ46" s="996"/>
      <c r="QGQ46" s="194"/>
      <c r="QGS46" s="195"/>
      <c r="QGT46" s="995"/>
      <c r="QGU46" s="996"/>
      <c r="QHB46" s="194"/>
      <c r="QHD46" s="195"/>
      <c r="QHE46" s="995"/>
      <c r="QHF46" s="996"/>
      <c r="QHM46" s="194"/>
      <c r="QHO46" s="195"/>
      <c r="QHP46" s="995"/>
      <c r="QHQ46" s="996"/>
      <c r="QHX46" s="194"/>
      <c r="QHZ46" s="195"/>
      <c r="QIA46" s="995"/>
      <c r="QIB46" s="996"/>
      <c r="QII46" s="194"/>
      <c r="QIK46" s="195"/>
      <c r="QIL46" s="995"/>
      <c r="QIM46" s="996"/>
      <c r="QIT46" s="194"/>
      <c r="QIV46" s="195"/>
      <c r="QIW46" s="995"/>
      <c r="QIX46" s="996"/>
      <c r="QJE46" s="194"/>
      <c r="QJG46" s="195"/>
      <c r="QJH46" s="995"/>
      <c r="QJI46" s="996"/>
      <c r="QJP46" s="194"/>
      <c r="QJR46" s="195"/>
      <c r="QJS46" s="995"/>
      <c r="QJT46" s="996"/>
      <c r="QKA46" s="194"/>
      <c r="QKC46" s="195"/>
      <c r="QKD46" s="995"/>
      <c r="QKE46" s="996"/>
      <c r="QKL46" s="194"/>
      <c r="QKN46" s="195"/>
      <c r="QKO46" s="995"/>
      <c r="QKP46" s="996"/>
      <c r="QKW46" s="194"/>
      <c r="QKY46" s="195"/>
      <c r="QKZ46" s="995"/>
      <c r="QLA46" s="996"/>
      <c r="QLH46" s="194"/>
      <c r="QLJ46" s="195"/>
      <c r="QLK46" s="995"/>
      <c r="QLL46" s="996"/>
      <c r="QLS46" s="194"/>
      <c r="QLU46" s="195"/>
      <c r="QLV46" s="995"/>
      <c r="QLW46" s="996"/>
      <c r="QMD46" s="194"/>
      <c r="QMF46" s="195"/>
      <c r="QMG46" s="995"/>
      <c r="QMH46" s="996"/>
      <c r="QMO46" s="194"/>
      <c r="QMQ46" s="195"/>
      <c r="QMR46" s="995"/>
      <c r="QMS46" s="996"/>
      <c r="QMZ46" s="194"/>
      <c r="QNB46" s="195"/>
      <c r="QNC46" s="995"/>
      <c r="QND46" s="996"/>
      <c r="QNK46" s="194"/>
      <c r="QNM46" s="195"/>
      <c r="QNN46" s="995"/>
      <c r="QNO46" s="996"/>
      <c r="QNV46" s="194"/>
      <c r="QNX46" s="195"/>
      <c r="QNY46" s="995"/>
      <c r="QNZ46" s="996"/>
      <c r="QOG46" s="194"/>
      <c r="QOI46" s="195"/>
      <c r="QOJ46" s="995"/>
      <c r="QOK46" s="996"/>
      <c r="QOR46" s="194"/>
      <c r="QOT46" s="195"/>
      <c r="QOU46" s="995"/>
      <c r="QOV46" s="996"/>
      <c r="QPC46" s="194"/>
      <c r="QPE46" s="195"/>
      <c r="QPF46" s="995"/>
      <c r="QPG46" s="996"/>
      <c r="QPN46" s="194"/>
      <c r="QPP46" s="195"/>
      <c r="QPQ46" s="995"/>
      <c r="QPR46" s="996"/>
      <c r="QPY46" s="194"/>
      <c r="QQA46" s="195"/>
      <c r="QQB46" s="995"/>
      <c r="QQC46" s="996"/>
      <c r="QQJ46" s="194"/>
      <c r="QQL46" s="195"/>
      <c r="QQM46" s="995"/>
      <c r="QQN46" s="996"/>
      <c r="QQU46" s="194"/>
      <c r="QQW46" s="195"/>
      <c r="QQX46" s="995"/>
      <c r="QQY46" s="996"/>
      <c r="QRF46" s="194"/>
      <c r="QRH46" s="195"/>
      <c r="QRI46" s="995"/>
      <c r="QRJ46" s="996"/>
      <c r="QRQ46" s="194"/>
      <c r="QRS46" s="195"/>
      <c r="QRT46" s="995"/>
      <c r="QRU46" s="996"/>
      <c r="QSB46" s="194"/>
      <c r="QSD46" s="195"/>
      <c r="QSE46" s="995"/>
      <c r="QSF46" s="996"/>
      <c r="QSM46" s="194"/>
      <c r="QSO46" s="195"/>
      <c r="QSP46" s="995"/>
      <c r="QSQ46" s="996"/>
      <c r="QSX46" s="194"/>
      <c r="QSZ46" s="195"/>
      <c r="QTA46" s="995"/>
      <c r="QTB46" s="996"/>
      <c r="QTI46" s="194"/>
      <c r="QTK46" s="195"/>
      <c r="QTL46" s="995"/>
      <c r="QTM46" s="996"/>
      <c r="QTT46" s="194"/>
      <c r="QTV46" s="195"/>
      <c r="QTW46" s="995"/>
      <c r="QTX46" s="996"/>
      <c r="QUE46" s="194"/>
      <c r="QUG46" s="195"/>
      <c r="QUH46" s="995"/>
      <c r="QUI46" s="996"/>
      <c r="QUP46" s="194"/>
      <c r="QUR46" s="195"/>
      <c r="QUS46" s="995"/>
      <c r="QUT46" s="996"/>
      <c r="QVA46" s="194"/>
      <c r="QVC46" s="195"/>
      <c r="QVD46" s="995"/>
      <c r="QVE46" s="996"/>
      <c r="QVL46" s="194"/>
      <c r="QVN46" s="195"/>
      <c r="QVO46" s="995"/>
      <c r="QVP46" s="996"/>
      <c r="QVW46" s="194"/>
      <c r="QVY46" s="195"/>
      <c r="QVZ46" s="995"/>
      <c r="QWA46" s="996"/>
      <c r="QWH46" s="194"/>
      <c r="QWJ46" s="195"/>
      <c r="QWK46" s="995"/>
      <c r="QWL46" s="996"/>
      <c r="QWS46" s="194"/>
      <c r="QWU46" s="195"/>
      <c r="QWV46" s="995"/>
      <c r="QWW46" s="996"/>
      <c r="QXD46" s="194"/>
      <c r="QXF46" s="195"/>
      <c r="QXG46" s="995"/>
      <c r="QXH46" s="996"/>
      <c r="QXO46" s="194"/>
      <c r="QXQ46" s="195"/>
      <c r="QXR46" s="995"/>
      <c r="QXS46" s="996"/>
      <c r="QXZ46" s="194"/>
      <c r="QYB46" s="195"/>
      <c r="QYC46" s="995"/>
      <c r="QYD46" s="996"/>
      <c r="QYK46" s="194"/>
      <c r="QYM46" s="195"/>
      <c r="QYN46" s="995"/>
      <c r="QYO46" s="996"/>
      <c r="QYV46" s="194"/>
      <c r="QYX46" s="195"/>
      <c r="QYY46" s="995"/>
      <c r="QYZ46" s="996"/>
      <c r="QZG46" s="194"/>
      <c r="QZI46" s="195"/>
      <c r="QZJ46" s="995"/>
      <c r="QZK46" s="996"/>
      <c r="QZR46" s="194"/>
      <c r="QZT46" s="195"/>
      <c r="QZU46" s="995"/>
      <c r="QZV46" s="996"/>
      <c r="RAC46" s="194"/>
      <c r="RAE46" s="195"/>
      <c r="RAF46" s="995"/>
      <c r="RAG46" s="996"/>
      <c r="RAN46" s="194"/>
      <c r="RAP46" s="195"/>
      <c r="RAQ46" s="995"/>
      <c r="RAR46" s="996"/>
      <c r="RAY46" s="194"/>
      <c r="RBA46" s="195"/>
      <c r="RBB46" s="995"/>
      <c r="RBC46" s="996"/>
      <c r="RBJ46" s="194"/>
      <c r="RBL46" s="195"/>
      <c r="RBM46" s="995"/>
      <c r="RBN46" s="996"/>
      <c r="RBU46" s="194"/>
      <c r="RBW46" s="195"/>
      <c r="RBX46" s="995"/>
      <c r="RBY46" s="996"/>
      <c r="RCF46" s="194"/>
      <c r="RCH46" s="195"/>
      <c r="RCI46" s="995"/>
      <c r="RCJ46" s="996"/>
      <c r="RCQ46" s="194"/>
      <c r="RCS46" s="195"/>
      <c r="RCT46" s="995"/>
      <c r="RCU46" s="996"/>
      <c r="RDB46" s="194"/>
      <c r="RDD46" s="195"/>
      <c r="RDE46" s="995"/>
      <c r="RDF46" s="996"/>
      <c r="RDM46" s="194"/>
      <c r="RDO46" s="195"/>
      <c r="RDP46" s="995"/>
      <c r="RDQ46" s="996"/>
      <c r="RDX46" s="194"/>
      <c r="RDZ46" s="195"/>
      <c r="REA46" s="995"/>
      <c r="REB46" s="996"/>
      <c r="REI46" s="194"/>
      <c r="REK46" s="195"/>
      <c r="REL46" s="995"/>
      <c r="REM46" s="996"/>
      <c r="RET46" s="194"/>
      <c r="REV46" s="195"/>
      <c r="REW46" s="995"/>
      <c r="REX46" s="996"/>
      <c r="RFE46" s="194"/>
      <c r="RFG46" s="195"/>
      <c r="RFH46" s="995"/>
      <c r="RFI46" s="996"/>
      <c r="RFP46" s="194"/>
      <c r="RFR46" s="195"/>
      <c r="RFS46" s="995"/>
      <c r="RFT46" s="996"/>
      <c r="RGA46" s="194"/>
      <c r="RGC46" s="195"/>
      <c r="RGD46" s="995"/>
      <c r="RGE46" s="996"/>
      <c r="RGL46" s="194"/>
      <c r="RGN46" s="195"/>
      <c r="RGO46" s="995"/>
      <c r="RGP46" s="996"/>
      <c r="RGW46" s="194"/>
      <c r="RGY46" s="195"/>
      <c r="RGZ46" s="995"/>
      <c r="RHA46" s="996"/>
      <c r="RHH46" s="194"/>
      <c r="RHJ46" s="195"/>
      <c r="RHK46" s="995"/>
      <c r="RHL46" s="996"/>
      <c r="RHS46" s="194"/>
      <c r="RHU46" s="195"/>
      <c r="RHV46" s="995"/>
      <c r="RHW46" s="996"/>
      <c r="RID46" s="194"/>
      <c r="RIF46" s="195"/>
      <c r="RIG46" s="995"/>
      <c r="RIH46" s="996"/>
      <c r="RIO46" s="194"/>
      <c r="RIQ46" s="195"/>
      <c r="RIR46" s="995"/>
      <c r="RIS46" s="996"/>
      <c r="RIZ46" s="194"/>
      <c r="RJB46" s="195"/>
      <c r="RJC46" s="995"/>
      <c r="RJD46" s="996"/>
      <c r="RJK46" s="194"/>
      <c r="RJM46" s="195"/>
      <c r="RJN46" s="995"/>
      <c r="RJO46" s="996"/>
      <c r="RJV46" s="194"/>
      <c r="RJX46" s="195"/>
      <c r="RJY46" s="995"/>
      <c r="RJZ46" s="996"/>
      <c r="RKG46" s="194"/>
      <c r="RKI46" s="195"/>
      <c r="RKJ46" s="995"/>
      <c r="RKK46" s="996"/>
      <c r="RKR46" s="194"/>
      <c r="RKT46" s="195"/>
      <c r="RKU46" s="995"/>
      <c r="RKV46" s="996"/>
      <c r="RLC46" s="194"/>
      <c r="RLE46" s="195"/>
      <c r="RLF46" s="995"/>
      <c r="RLG46" s="996"/>
      <c r="RLN46" s="194"/>
      <c r="RLP46" s="195"/>
      <c r="RLQ46" s="995"/>
      <c r="RLR46" s="996"/>
      <c r="RLY46" s="194"/>
      <c r="RMA46" s="195"/>
      <c r="RMB46" s="995"/>
      <c r="RMC46" s="996"/>
      <c r="RMJ46" s="194"/>
      <c r="RML46" s="195"/>
      <c r="RMM46" s="995"/>
      <c r="RMN46" s="996"/>
      <c r="RMU46" s="194"/>
      <c r="RMW46" s="195"/>
      <c r="RMX46" s="995"/>
      <c r="RMY46" s="996"/>
      <c r="RNF46" s="194"/>
      <c r="RNH46" s="195"/>
      <c r="RNI46" s="995"/>
      <c r="RNJ46" s="996"/>
      <c r="RNQ46" s="194"/>
      <c r="RNS46" s="195"/>
      <c r="RNT46" s="995"/>
      <c r="RNU46" s="996"/>
      <c r="ROB46" s="194"/>
      <c r="ROD46" s="195"/>
      <c r="ROE46" s="995"/>
      <c r="ROF46" s="996"/>
      <c r="ROM46" s="194"/>
      <c r="ROO46" s="195"/>
      <c r="ROP46" s="995"/>
      <c r="ROQ46" s="996"/>
      <c r="ROX46" s="194"/>
      <c r="ROZ46" s="195"/>
      <c r="RPA46" s="995"/>
      <c r="RPB46" s="996"/>
      <c r="RPI46" s="194"/>
      <c r="RPK46" s="195"/>
      <c r="RPL46" s="995"/>
      <c r="RPM46" s="996"/>
      <c r="RPT46" s="194"/>
      <c r="RPV46" s="195"/>
      <c r="RPW46" s="995"/>
      <c r="RPX46" s="996"/>
      <c r="RQE46" s="194"/>
      <c r="RQG46" s="195"/>
      <c r="RQH46" s="995"/>
      <c r="RQI46" s="996"/>
      <c r="RQP46" s="194"/>
      <c r="RQR46" s="195"/>
      <c r="RQS46" s="995"/>
      <c r="RQT46" s="996"/>
      <c r="RRA46" s="194"/>
      <c r="RRC46" s="195"/>
      <c r="RRD46" s="995"/>
      <c r="RRE46" s="996"/>
      <c r="RRL46" s="194"/>
      <c r="RRN46" s="195"/>
      <c r="RRO46" s="995"/>
      <c r="RRP46" s="996"/>
      <c r="RRW46" s="194"/>
      <c r="RRY46" s="195"/>
      <c r="RRZ46" s="995"/>
      <c r="RSA46" s="996"/>
      <c r="RSH46" s="194"/>
      <c r="RSJ46" s="195"/>
      <c r="RSK46" s="995"/>
      <c r="RSL46" s="996"/>
      <c r="RSS46" s="194"/>
      <c r="RSU46" s="195"/>
      <c r="RSV46" s="995"/>
      <c r="RSW46" s="996"/>
      <c r="RTD46" s="194"/>
      <c r="RTF46" s="195"/>
      <c r="RTG46" s="995"/>
      <c r="RTH46" s="996"/>
      <c r="RTO46" s="194"/>
      <c r="RTQ46" s="195"/>
      <c r="RTR46" s="995"/>
      <c r="RTS46" s="996"/>
      <c r="RTZ46" s="194"/>
      <c r="RUB46" s="195"/>
      <c r="RUC46" s="995"/>
      <c r="RUD46" s="996"/>
      <c r="RUK46" s="194"/>
      <c r="RUM46" s="195"/>
      <c r="RUN46" s="995"/>
      <c r="RUO46" s="996"/>
      <c r="RUV46" s="194"/>
      <c r="RUX46" s="195"/>
      <c r="RUY46" s="995"/>
      <c r="RUZ46" s="996"/>
      <c r="RVG46" s="194"/>
      <c r="RVI46" s="195"/>
      <c r="RVJ46" s="995"/>
      <c r="RVK46" s="996"/>
      <c r="RVR46" s="194"/>
      <c r="RVT46" s="195"/>
      <c r="RVU46" s="995"/>
      <c r="RVV46" s="996"/>
      <c r="RWC46" s="194"/>
      <c r="RWE46" s="195"/>
      <c r="RWF46" s="995"/>
      <c r="RWG46" s="996"/>
      <c r="RWN46" s="194"/>
      <c r="RWP46" s="195"/>
      <c r="RWQ46" s="995"/>
      <c r="RWR46" s="996"/>
      <c r="RWY46" s="194"/>
      <c r="RXA46" s="195"/>
      <c r="RXB46" s="995"/>
      <c r="RXC46" s="996"/>
      <c r="RXJ46" s="194"/>
      <c r="RXL46" s="195"/>
      <c r="RXM46" s="995"/>
      <c r="RXN46" s="996"/>
      <c r="RXU46" s="194"/>
      <c r="RXW46" s="195"/>
      <c r="RXX46" s="995"/>
      <c r="RXY46" s="996"/>
      <c r="RYF46" s="194"/>
      <c r="RYH46" s="195"/>
      <c r="RYI46" s="995"/>
      <c r="RYJ46" s="996"/>
      <c r="RYQ46" s="194"/>
      <c r="RYS46" s="195"/>
      <c r="RYT46" s="995"/>
      <c r="RYU46" s="996"/>
      <c r="RZB46" s="194"/>
      <c r="RZD46" s="195"/>
      <c r="RZE46" s="995"/>
      <c r="RZF46" s="996"/>
      <c r="RZM46" s="194"/>
      <c r="RZO46" s="195"/>
      <c r="RZP46" s="995"/>
      <c r="RZQ46" s="996"/>
      <c r="RZX46" s="194"/>
      <c r="RZZ46" s="195"/>
      <c r="SAA46" s="995"/>
      <c r="SAB46" s="996"/>
      <c r="SAI46" s="194"/>
      <c r="SAK46" s="195"/>
      <c r="SAL46" s="995"/>
      <c r="SAM46" s="996"/>
      <c r="SAT46" s="194"/>
      <c r="SAV46" s="195"/>
      <c r="SAW46" s="995"/>
      <c r="SAX46" s="996"/>
      <c r="SBE46" s="194"/>
      <c r="SBG46" s="195"/>
      <c r="SBH46" s="995"/>
      <c r="SBI46" s="996"/>
      <c r="SBP46" s="194"/>
      <c r="SBR46" s="195"/>
      <c r="SBS46" s="995"/>
      <c r="SBT46" s="996"/>
      <c r="SCA46" s="194"/>
      <c r="SCC46" s="195"/>
      <c r="SCD46" s="995"/>
      <c r="SCE46" s="996"/>
      <c r="SCL46" s="194"/>
      <c r="SCN46" s="195"/>
      <c r="SCO46" s="995"/>
      <c r="SCP46" s="996"/>
      <c r="SCW46" s="194"/>
      <c r="SCY46" s="195"/>
      <c r="SCZ46" s="995"/>
      <c r="SDA46" s="996"/>
      <c r="SDH46" s="194"/>
      <c r="SDJ46" s="195"/>
      <c r="SDK46" s="995"/>
      <c r="SDL46" s="996"/>
      <c r="SDS46" s="194"/>
      <c r="SDU46" s="195"/>
      <c r="SDV46" s="995"/>
      <c r="SDW46" s="996"/>
      <c r="SED46" s="194"/>
      <c r="SEF46" s="195"/>
      <c r="SEG46" s="995"/>
      <c r="SEH46" s="996"/>
      <c r="SEO46" s="194"/>
      <c r="SEQ46" s="195"/>
      <c r="SER46" s="995"/>
      <c r="SES46" s="996"/>
      <c r="SEZ46" s="194"/>
      <c r="SFB46" s="195"/>
      <c r="SFC46" s="995"/>
      <c r="SFD46" s="996"/>
      <c r="SFK46" s="194"/>
      <c r="SFM46" s="195"/>
      <c r="SFN46" s="995"/>
      <c r="SFO46" s="996"/>
      <c r="SFV46" s="194"/>
      <c r="SFX46" s="195"/>
      <c r="SFY46" s="995"/>
      <c r="SFZ46" s="996"/>
      <c r="SGG46" s="194"/>
      <c r="SGI46" s="195"/>
      <c r="SGJ46" s="995"/>
      <c r="SGK46" s="996"/>
      <c r="SGR46" s="194"/>
      <c r="SGT46" s="195"/>
      <c r="SGU46" s="995"/>
      <c r="SGV46" s="996"/>
      <c r="SHC46" s="194"/>
      <c r="SHE46" s="195"/>
      <c r="SHF46" s="995"/>
      <c r="SHG46" s="996"/>
      <c r="SHN46" s="194"/>
      <c r="SHP46" s="195"/>
      <c r="SHQ46" s="995"/>
      <c r="SHR46" s="996"/>
      <c r="SHY46" s="194"/>
      <c r="SIA46" s="195"/>
      <c r="SIB46" s="995"/>
      <c r="SIC46" s="996"/>
      <c r="SIJ46" s="194"/>
      <c r="SIL46" s="195"/>
      <c r="SIM46" s="995"/>
      <c r="SIN46" s="996"/>
      <c r="SIU46" s="194"/>
      <c r="SIW46" s="195"/>
      <c r="SIX46" s="995"/>
      <c r="SIY46" s="996"/>
      <c r="SJF46" s="194"/>
      <c r="SJH46" s="195"/>
      <c r="SJI46" s="995"/>
      <c r="SJJ46" s="996"/>
      <c r="SJQ46" s="194"/>
      <c r="SJS46" s="195"/>
      <c r="SJT46" s="995"/>
      <c r="SJU46" s="996"/>
      <c r="SKB46" s="194"/>
      <c r="SKD46" s="195"/>
      <c r="SKE46" s="995"/>
      <c r="SKF46" s="996"/>
      <c r="SKM46" s="194"/>
      <c r="SKO46" s="195"/>
      <c r="SKP46" s="995"/>
      <c r="SKQ46" s="996"/>
      <c r="SKX46" s="194"/>
      <c r="SKZ46" s="195"/>
      <c r="SLA46" s="995"/>
      <c r="SLB46" s="996"/>
      <c r="SLI46" s="194"/>
      <c r="SLK46" s="195"/>
      <c r="SLL46" s="995"/>
      <c r="SLM46" s="996"/>
      <c r="SLT46" s="194"/>
      <c r="SLV46" s="195"/>
      <c r="SLW46" s="995"/>
      <c r="SLX46" s="996"/>
      <c r="SME46" s="194"/>
      <c r="SMG46" s="195"/>
      <c r="SMH46" s="995"/>
      <c r="SMI46" s="996"/>
      <c r="SMP46" s="194"/>
      <c r="SMR46" s="195"/>
      <c r="SMS46" s="995"/>
      <c r="SMT46" s="996"/>
      <c r="SNA46" s="194"/>
      <c r="SNC46" s="195"/>
      <c r="SND46" s="995"/>
      <c r="SNE46" s="996"/>
      <c r="SNL46" s="194"/>
      <c r="SNN46" s="195"/>
      <c r="SNO46" s="995"/>
      <c r="SNP46" s="996"/>
      <c r="SNW46" s="194"/>
      <c r="SNY46" s="195"/>
      <c r="SNZ46" s="995"/>
      <c r="SOA46" s="996"/>
      <c r="SOH46" s="194"/>
      <c r="SOJ46" s="195"/>
      <c r="SOK46" s="995"/>
      <c r="SOL46" s="996"/>
      <c r="SOS46" s="194"/>
      <c r="SOU46" s="195"/>
      <c r="SOV46" s="995"/>
      <c r="SOW46" s="996"/>
      <c r="SPD46" s="194"/>
      <c r="SPF46" s="195"/>
      <c r="SPG46" s="995"/>
      <c r="SPH46" s="996"/>
      <c r="SPO46" s="194"/>
      <c r="SPQ46" s="195"/>
      <c r="SPR46" s="995"/>
      <c r="SPS46" s="996"/>
      <c r="SPZ46" s="194"/>
      <c r="SQB46" s="195"/>
      <c r="SQC46" s="995"/>
      <c r="SQD46" s="996"/>
      <c r="SQK46" s="194"/>
      <c r="SQM46" s="195"/>
      <c r="SQN46" s="995"/>
      <c r="SQO46" s="996"/>
      <c r="SQV46" s="194"/>
      <c r="SQX46" s="195"/>
      <c r="SQY46" s="995"/>
      <c r="SQZ46" s="996"/>
      <c r="SRG46" s="194"/>
      <c r="SRI46" s="195"/>
      <c r="SRJ46" s="995"/>
      <c r="SRK46" s="996"/>
      <c r="SRR46" s="194"/>
      <c r="SRT46" s="195"/>
      <c r="SRU46" s="995"/>
      <c r="SRV46" s="996"/>
      <c r="SSC46" s="194"/>
      <c r="SSE46" s="195"/>
      <c r="SSF46" s="995"/>
      <c r="SSG46" s="996"/>
      <c r="SSN46" s="194"/>
      <c r="SSP46" s="195"/>
      <c r="SSQ46" s="995"/>
      <c r="SSR46" s="996"/>
      <c r="SSY46" s="194"/>
      <c r="STA46" s="195"/>
      <c r="STB46" s="995"/>
      <c r="STC46" s="996"/>
      <c r="STJ46" s="194"/>
      <c r="STL46" s="195"/>
      <c r="STM46" s="995"/>
      <c r="STN46" s="996"/>
      <c r="STU46" s="194"/>
      <c r="STW46" s="195"/>
      <c r="STX46" s="995"/>
      <c r="STY46" s="996"/>
      <c r="SUF46" s="194"/>
      <c r="SUH46" s="195"/>
      <c r="SUI46" s="995"/>
      <c r="SUJ46" s="996"/>
      <c r="SUQ46" s="194"/>
      <c r="SUS46" s="195"/>
      <c r="SUT46" s="995"/>
      <c r="SUU46" s="996"/>
      <c r="SVB46" s="194"/>
      <c r="SVD46" s="195"/>
      <c r="SVE46" s="995"/>
      <c r="SVF46" s="996"/>
      <c r="SVM46" s="194"/>
      <c r="SVO46" s="195"/>
      <c r="SVP46" s="995"/>
      <c r="SVQ46" s="996"/>
      <c r="SVX46" s="194"/>
      <c r="SVZ46" s="195"/>
      <c r="SWA46" s="995"/>
      <c r="SWB46" s="996"/>
      <c r="SWI46" s="194"/>
      <c r="SWK46" s="195"/>
      <c r="SWL46" s="995"/>
      <c r="SWM46" s="996"/>
      <c r="SWT46" s="194"/>
      <c r="SWV46" s="195"/>
      <c r="SWW46" s="995"/>
      <c r="SWX46" s="996"/>
      <c r="SXE46" s="194"/>
      <c r="SXG46" s="195"/>
      <c r="SXH46" s="995"/>
      <c r="SXI46" s="996"/>
      <c r="SXP46" s="194"/>
      <c r="SXR46" s="195"/>
      <c r="SXS46" s="995"/>
      <c r="SXT46" s="996"/>
      <c r="SYA46" s="194"/>
      <c r="SYC46" s="195"/>
      <c r="SYD46" s="995"/>
      <c r="SYE46" s="996"/>
      <c r="SYL46" s="194"/>
      <c r="SYN46" s="195"/>
      <c r="SYO46" s="995"/>
      <c r="SYP46" s="996"/>
      <c r="SYW46" s="194"/>
      <c r="SYY46" s="195"/>
      <c r="SYZ46" s="995"/>
      <c r="SZA46" s="996"/>
      <c r="SZH46" s="194"/>
      <c r="SZJ46" s="195"/>
      <c r="SZK46" s="995"/>
      <c r="SZL46" s="996"/>
      <c r="SZS46" s="194"/>
      <c r="SZU46" s="195"/>
      <c r="SZV46" s="995"/>
      <c r="SZW46" s="996"/>
      <c r="TAD46" s="194"/>
      <c r="TAF46" s="195"/>
      <c r="TAG46" s="995"/>
      <c r="TAH46" s="996"/>
      <c r="TAO46" s="194"/>
      <c r="TAQ46" s="195"/>
      <c r="TAR46" s="995"/>
      <c r="TAS46" s="996"/>
      <c r="TAZ46" s="194"/>
      <c r="TBB46" s="195"/>
      <c r="TBC46" s="995"/>
      <c r="TBD46" s="996"/>
      <c r="TBK46" s="194"/>
      <c r="TBM46" s="195"/>
      <c r="TBN46" s="995"/>
      <c r="TBO46" s="996"/>
      <c r="TBV46" s="194"/>
      <c r="TBX46" s="195"/>
      <c r="TBY46" s="995"/>
      <c r="TBZ46" s="996"/>
      <c r="TCG46" s="194"/>
      <c r="TCI46" s="195"/>
      <c r="TCJ46" s="995"/>
      <c r="TCK46" s="996"/>
      <c r="TCR46" s="194"/>
      <c r="TCT46" s="195"/>
      <c r="TCU46" s="995"/>
      <c r="TCV46" s="996"/>
      <c r="TDC46" s="194"/>
      <c r="TDE46" s="195"/>
      <c r="TDF46" s="995"/>
      <c r="TDG46" s="996"/>
      <c r="TDN46" s="194"/>
      <c r="TDP46" s="195"/>
      <c r="TDQ46" s="995"/>
      <c r="TDR46" s="996"/>
      <c r="TDY46" s="194"/>
      <c r="TEA46" s="195"/>
      <c r="TEB46" s="995"/>
      <c r="TEC46" s="996"/>
      <c r="TEJ46" s="194"/>
      <c r="TEL46" s="195"/>
      <c r="TEM46" s="995"/>
      <c r="TEN46" s="996"/>
      <c r="TEU46" s="194"/>
      <c r="TEW46" s="195"/>
      <c r="TEX46" s="995"/>
      <c r="TEY46" s="996"/>
      <c r="TFF46" s="194"/>
      <c r="TFH46" s="195"/>
      <c r="TFI46" s="995"/>
      <c r="TFJ46" s="996"/>
      <c r="TFQ46" s="194"/>
      <c r="TFS46" s="195"/>
      <c r="TFT46" s="995"/>
      <c r="TFU46" s="996"/>
      <c r="TGB46" s="194"/>
      <c r="TGD46" s="195"/>
      <c r="TGE46" s="995"/>
      <c r="TGF46" s="996"/>
      <c r="TGM46" s="194"/>
      <c r="TGO46" s="195"/>
      <c r="TGP46" s="995"/>
      <c r="TGQ46" s="996"/>
      <c r="TGX46" s="194"/>
      <c r="TGZ46" s="195"/>
      <c r="THA46" s="995"/>
      <c r="THB46" s="996"/>
      <c r="THI46" s="194"/>
      <c r="THK46" s="195"/>
      <c r="THL46" s="995"/>
      <c r="THM46" s="996"/>
      <c r="THT46" s="194"/>
      <c r="THV46" s="195"/>
      <c r="THW46" s="995"/>
      <c r="THX46" s="996"/>
      <c r="TIE46" s="194"/>
      <c r="TIG46" s="195"/>
      <c r="TIH46" s="995"/>
      <c r="TII46" s="996"/>
      <c r="TIP46" s="194"/>
      <c r="TIR46" s="195"/>
      <c r="TIS46" s="995"/>
      <c r="TIT46" s="996"/>
      <c r="TJA46" s="194"/>
      <c r="TJC46" s="195"/>
      <c r="TJD46" s="995"/>
      <c r="TJE46" s="996"/>
      <c r="TJL46" s="194"/>
      <c r="TJN46" s="195"/>
      <c r="TJO46" s="995"/>
      <c r="TJP46" s="996"/>
      <c r="TJW46" s="194"/>
      <c r="TJY46" s="195"/>
      <c r="TJZ46" s="995"/>
      <c r="TKA46" s="996"/>
      <c r="TKH46" s="194"/>
      <c r="TKJ46" s="195"/>
      <c r="TKK46" s="995"/>
      <c r="TKL46" s="996"/>
      <c r="TKS46" s="194"/>
      <c r="TKU46" s="195"/>
      <c r="TKV46" s="995"/>
      <c r="TKW46" s="996"/>
      <c r="TLD46" s="194"/>
      <c r="TLF46" s="195"/>
      <c r="TLG46" s="995"/>
      <c r="TLH46" s="996"/>
      <c r="TLO46" s="194"/>
      <c r="TLQ46" s="195"/>
      <c r="TLR46" s="995"/>
      <c r="TLS46" s="996"/>
      <c r="TLZ46" s="194"/>
      <c r="TMB46" s="195"/>
      <c r="TMC46" s="995"/>
      <c r="TMD46" s="996"/>
      <c r="TMK46" s="194"/>
      <c r="TMM46" s="195"/>
      <c r="TMN46" s="995"/>
      <c r="TMO46" s="996"/>
      <c r="TMV46" s="194"/>
      <c r="TMX46" s="195"/>
      <c r="TMY46" s="995"/>
      <c r="TMZ46" s="996"/>
      <c r="TNG46" s="194"/>
      <c r="TNI46" s="195"/>
      <c r="TNJ46" s="995"/>
      <c r="TNK46" s="996"/>
      <c r="TNR46" s="194"/>
      <c r="TNT46" s="195"/>
      <c r="TNU46" s="995"/>
      <c r="TNV46" s="996"/>
      <c r="TOC46" s="194"/>
      <c r="TOE46" s="195"/>
      <c r="TOF46" s="995"/>
      <c r="TOG46" s="996"/>
      <c r="TON46" s="194"/>
      <c r="TOP46" s="195"/>
      <c r="TOQ46" s="995"/>
      <c r="TOR46" s="996"/>
      <c r="TOY46" s="194"/>
      <c r="TPA46" s="195"/>
      <c r="TPB46" s="995"/>
      <c r="TPC46" s="996"/>
      <c r="TPJ46" s="194"/>
      <c r="TPL46" s="195"/>
      <c r="TPM46" s="995"/>
      <c r="TPN46" s="996"/>
      <c r="TPU46" s="194"/>
      <c r="TPW46" s="195"/>
      <c r="TPX46" s="995"/>
      <c r="TPY46" s="996"/>
      <c r="TQF46" s="194"/>
      <c r="TQH46" s="195"/>
      <c r="TQI46" s="995"/>
      <c r="TQJ46" s="996"/>
      <c r="TQQ46" s="194"/>
      <c r="TQS46" s="195"/>
      <c r="TQT46" s="995"/>
      <c r="TQU46" s="996"/>
      <c r="TRB46" s="194"/>
      <c r="TRD46" s="195"/>
      <c r="TRE46" s="995"/>
      <c r="TRF46" s="996"/>
      <c r="TRM46" s="194"/>
      <c r="TRO46" s="195"/>
      <c r="TRP46" s="995"/>
      <c r="TRQ46" s="996"/>
      <c r="TRX46" s="194"/>
      <c r="TRZ46" s="195"/>
      <c r="TSA46" s="995"/>
      <c r="TSB46" s="996"/>
      <c r="TSI46" s="194"/>
      <c r="TSK46" s="195"/>
      <c r="TSL46" s="995"/>
      <c r="TSM46" s="996"/>
      <c r="TST46" s="194"/>
      <c r="TSV46" s="195"/>
      <c r="TSW46" s="995"/>
      <c r="TSX46" s="996"/>
      <c r="TTE46" s="194"/>
      <c r="TTG46" s="195"/>
      <c r="TTH46" s="995"/>
      <c r="TTI46" s="996"/>
      <c r="TTP46" s="194"/>
      <c r="TTR46" s="195"/>
      <c r="TTS46" s="995"/>
      <c r="TTT46" s="996"/>
      <c r="TUA46" s="194"/>
      <c r="TUC46" s="195"/>
      <c r="TUD46" s="995"/>
      <c r="TUE46" s="996"/>
      <c r="TUL46" s="194"/>
      <c r="TUN46" s="195"/>
      <c r="TUO46" s="995"/>
      <c r="TUP46" s="996"/>
      <c r="TUW46" s="194"/>
      <c r="TUY46" s="195"/>
      <c r="TUZ46" s="995"/>
      <c r="TVA46" s="996"/>
      <c r="TVH46" s="194"/>
      <c r="TVJ46" s="195"/>
      <c r="TVK46" s="995"/>
      <c r="TVL46" s="996"/>
      <c r="TVS46" s="194"/>
      <c r="TVU46" s="195"/>
      <c r="TVV46" s="995"/>
      <c r="TVW46" s="996"/>
      <c r="TWD46" s="194"/>
      <c r="TWF46" s="195"/>
      <c r="TWG46" s="995"/>
      <c r="TWH46" s="996"/>
      <c r="TWO46" s="194"/>
      <c r="TWQ46" s="195"/>
      <c r="TWR46" s="995"/>
      <c r="TWS46" s="996"/>
      <c r="TWZ46" s="194"/>
      <c r="TXB46" s="195"/>
      <c r="TXC46" s="995"/>
      <c r="TXD46" s="996"/>
      <c r="TXK46" s="194"/>
      <c r="TXM46" s="195"/>
      <c r="TXN46" s="995"/>
      <c r="TXO46" s="996"/>
      <c r="TXV46" s="194"/>
      <c r="TXX46" s="195"/>
      <c r="TXY46" s="995"/>
      <c r="TXZ46" s="996"/>
      <c r="TYG46" s="194"/>
      <c r="TYI46" s="195"/>
      <c r="TYJ46" s="995"/>
      <c r="TYK46" s="996"/>
      <c r="TYR46" s="194"/>
      <c r="TYT46" s="195"/>
      <c r="TYU46" s="995"/>
      <c r="TYV46" s="996"/>
      <c r="TZC46" s="194"/>
      <c r="TZE46" s="195"/>
      <c r="TZF46" s="995"/>
      <c r="TZG46" s="996"/>
      <c r="TZN46" s="194"/>
      <c r="TZP46" s="195"/>
      <c r="TZQ46" s="995"/>
      <c r="TZR46" s="996"/>
      <c r="TZY46" s="194"/>
      <c r="UAA46" s="195"/>
      <c r="UAB46" s="995"/>
      <c r="UAC46" s="996"/>
      <c r="UAJ46" s="194"/>
      <c r="UAL46" s="195"/>
      <c r="UAM46" s="995"/>
      <c r="UAN46" s="996"/>
      <c r="UAU46" s="194"/>
      <c r="UAW46" s="195"/>
      <c r="UAX46" s="995"/>
      <c r="UAY46" s="996"/>
      <c r="UBF46" s="194"/>
      <c r="UBH46" s="195"/>
      <c r="UBI46" s="995"/>
      <c r="UBJ46" s="996"/>
      <c r="UBQ46" s="194"/>
      <c r="UBS46" s="195"/>
      <c r="UBT46" s="995"/>
      <c r="UBU46" s="996"/>
      <c r="UCB46" s="194"/>
      <c r="UCD46" s="195"/>
      <c r="UCE46" s="995"/>
      <c r="UCF46" s="996"/>
      <c r="UCM46" s="194"/>
      <c r="UCO46" s="195"/>
      <c r="UCP46" s="995"/>
      <c r="UCQ46" s="996"/>
      <c r="UCX46" s="194"/>
      <c r="UCZ46" s="195"/>
      <c r="UDA46" s="995"/>
      <c r="UDB46" s="996"/>
      <c r="UDI46" s="194"/>
      <c r="UDK46" s="195"/>
      <c r="UDL46" s="995"/>
      <c r="UDM46" s="996"/>
      <c r="UDT46" s="194"/>
      <c r="UDV46" s="195"/>
      <c r="UDW46" s="995"/>
      <c r="UDX46" s="996"/>
      <c r="UEE46" s="194"/>
      <c r="UEG46" s="195"/>
      <c r="UEH46" s="995"/>
      <c r="UEI46" s="996"/>
      <c r="UEP46" s="194"/>
      <c r="UER46" s="195"/>
      <c r="UES46" s="995"/>
      <c r="UET46" s="996"/>
      <c r="UFA46" s="194"/>
      <c r="UFC46" s="195"/>
      <c r="UFD46" s="995"/>
      <c r="UFE46" s="996"/>
      <c r="UFL46" s="194"/>
      <c r="UFN46" s="195"/>
      <c r="UFO46" s="995"/>
      <c r="UFP46" s="996"/>
      <c r="UFW46" s="194"/>
      <c r="UFY46" s="195"/>
      <c r="UFZ46" s="995"/>
      <c r="UGA46" s="996"/>
      <c r="UGH46" s="194"/>
      <c r="UGJ46" s="195"/>
      <c r="UGK46" s="995"/>
      <c r="UGL46" s="996"/>
      <c r="UGS46" s="194"/>
      <c r="UGU46" s="195"/>
      <c r="UGV46" s="995"/>
      <c r="UGW46" s="996"/>
      <c r="UHD46" s="194"/>
      <c r="UHF46" s="195"/>
      <c r="UHG46" s="995"/>
      <c r="UHH46" s="996"/>
      <c r="UHO46" s="194"/>
      <c r="UHQ46" s="195"/>
      <c r="UHR46" s="995"/>
      <c r="UHS46" s="996"/>
      <c r="UHZ46" s="194"/>
      <c r="UIB46" s="195"/>
      <c r="UIC46" s="995"/>
      <c r="UID46" s="996"/>
      <c r="UIK46" s="194"/>
      <c r="UIM46" s="195"/>
      <c r="UIN46" s="995"/>
      <c r="UIO46" s="996"/>
      <c r="UIV46" s="194"/>
      <c r="UIX46" s="195"/>
      <c r="UIY46" s="995"/>
      <c r="UIZ46" s="996"/>
      <c r="UJG46" s="194"/>
      <c r="UJI46" s="195"/>
      <c r="UJJ46" s="995"/>
      <c r="UJK46" s="996"/>
      <c r="UJR46" s="194"/>
      <c r="UJT46" s="195"/>
      <c r="UJU46" s="995"/>
      <c r="UJV46" s="996"/>
      <c r="UKC46" s="194"/>
      <c r="UKE46" s="195"/>
      <c r="UKF46" s="995"/>
      <c r="UKG46" s="996"/>
      <c r="UKN46" s="194"/>
      <c r="UKP46" s="195"/>
      <c r="UKQ46" s="995"/>
      <c r="UKR46" s="996"/>
      <c r="UKY46" s="194"/>
      <c r="ULA46" s="195"/>
      <c r="ULB46" s="995"/>
      <c r="ULC46" s="996"/>
      <c r="ULJ46" s="194"/>
      <c r="ULL46" s="195"/>
      <c r="ULM46" s="995"/>
      <c r="ULN46" s="996"/>
      <c r="ULU46" s="194"/>
      <c r="ULW46" s="195"/>
      <c r="ULX46" s="995"/>
      <c r="ULY46" s="996"/>
      <c r="UMF46" s="194"/>
      <c r="UMH46" s="195"/>
      <c r="UMI46" s="995"/>
      <c r="UMJ46" s="996"/>
      <c r="UMQ46" s="194"/>
      <c r="UMS46" s="195"/>
      <c r="UMT46" s="995"/>
      <c r="UMU46" s="996"/>
      <c r="UNB46" s="194"/>
      <c r="UND46" s="195"/>
      <c r="UNE46" s="995"/>
      <c r="UNF46" s="996"/>
      <c r="UNM46" s="194"/>
      <c r="UNO46" s="195"/>
      <c r="UNP46" s="995"/>
      <c r="UNQ46" s="996"/>
      <c r="UNX46" s="194"/>
      <c r="UNZ46" s="195"/>
      <c r="UOA46" s="995"/>
      <c r="UOB46" s="996"/>
      <c r="UOI46" s="194"/>
      <c r="UOK46" s="195"/>
      <c r="UOL46" s="995"/>
      <c r="UOM46" s="996"/>
      <c r="UOT46" s="194"/>
      <c r="UOV46" s="195"/>
      <c r="UOW46" s="995"/>
      <c r="UOX46" s="996"/>
      <c r="UPE46" s="194"/>
      <c r="UPG46" s="195"/>
      <c r="UPH46" s="995"/>
      <c r="UPI46" s="996"/>
      <c r="UPP46" s="194"/>
      <c r="UPR46" s="195"/>
      <c r="UPS46" s="995"/>
      <c r="UPT46" s="996"/>
      <c r="UQA46" s="194"/>
      <c r="UQC46" s="195"/>
      <c r="UQD46" s="995"/>
      <c r="UQE46" s="996"/>
      <c r="UQL46" s="194"/>
      <c r="UQN46" s="195"/>
      <c r="UQO46" s="995"/>
      <c r="UQP46" s="996"/>
      <c r="UQW46" s="194"/>
      <c r="UQY46" s="195"/>
      <c r="UQZ46" s="995"/>
      <c r="URA46" s="996"/>
      <c r="URH46" s="194"/>
      <c r="URJ46" s="195"/>
      <c r="URK46" s="995"/>
      <c r="URL46" s="996"/>
      <c r="URS46" s="194"/>
      <c r="URU46" s="195"/>
      <c r="URV46" s="995"/>
      <c r="URW46" s="996"/>
      <c r="USD46" s="194"/>
      <c r="USF46" s="195"/>
      <c r="USG46" s="995"/>
      <c r="USH46" s="996"/>
      <c r="USO46" s="194"/>
      <c r="USQ46" s="195"/>
      <c r="USR46" s="995"/>
      <c r="USS46" s="996"/>
      <c r="USZ46" s="194"/>
      <c r="UTB46" s="195"/>
      <c r="UTC46" s="995"/>
      <c r="UTD46" s="996"/>
      <c r="UTK46" s="194"/>
      <c r="UTM46" s="195"/>
      <c r="UTN46" s="995"/>
      <c r="UTO46" s="996"/>
      <c r="UTV46" s="194"/>
      <c r="UTX46" s="195"/>
      <c r="UTY46" s="995"/>
      <c r="UTZ46" s="996"/>
      <c r="UUG46" s="194"/>
      <c r="UUI46" s="195"/>
      <c r="UUJ46" s="995"/>
      <c r="UUK46" s="996"/>
      <c r="UUR46" s="194"/>
      <c r="UUT46" s="195"/>
      <c r="UUU46" s="995"/>
      <c r="UUV46" s="996"/>
      <c r="UVC46" s="194"/>
      <c r="UVE46" s="195"/>
      <c r="UVF46" s="995"/>
      <c r="UVG46" s="996"/>
      <c r="UVN46" s="194"/>
      <c r="UVP46" s="195"/>
      <c r="UVQ46" s="995"/>
      <c r="UVR46" s="996"/>
      <c r="UVY46" s="194"/>
      <c r="UWA46" s="195"/>
      <c r="UWB46" s="995"/>
      <c r="UWC46" s="996"/>
      <c r="UWJ46" s="194"/>
      <c r="UWL46" s="195"/>
      <c r="UWM46" s="995"/>
      <c r="UWN46" s="996"/>
      <c r="UWU46" s="194"/>
      <c r="UWW46" s="195"/>
      <c r="UWX46" s="995"/>
      <c r="UWY46" s="996"/>
      <c r="UXF46" s="194"/>
      <c r="UXH46" s="195"/>
      <c r="UXI46" s="995"/>
      <c r="UXJ46" s="996"/>
      <c r="UXQ46" s="194"/>
      <c r="UXS46" s="195"/>
      <c r="UXT46" s="995"/>
      <c r="UXU46" s="996"/>
      <c r="UYB46" s="194"/>
      <c r="UYD46" s="195"/>
      <c r="UYE46" s="995"/>
      <c r="UYF46" s="996"/>
      <c r="UYM46" s="194"/>
      <c r="UYO46" s="195"/>
      <c r="UYP46" s="995"/>
      <c r="UYQ46" s="996"/>
      <c r="UYX46" s="194"/>
      <c r="UYZ46" s="195"/>
      <c r="UZA46" s="995"/>
      <c r="UZB46" s="996"/>
      <c r="UZI46" s="194"/>
      <c r="UZK46" s="195"/>
      <c r="UZL46" s="995"/>
      <c r="UZM46" s="996"/>
      <c r="UZT46" s="194"/>
      <c r="UZV46" s="195"/>
      <c r="UZW46" s="995"/>
      <c r="UZX46" s="996"/>
      <c r="VAE46" s="194"/>
      <c r="VAG46" s="195"/>
      <c r="VAH46" s="995"/>
      <c r="VAI46" s="996"/>
      <c r="VAP46" s="194"/>
      <c r="VAR46" s="195"/>
      <c r="VAS46" s="995"/>
      <c r="VAT46" s="996"/>
      <c r="VBA46" s="194"/>
      <c r="VBC46" s="195"/>
      <c r="VBD46" s="995"/>
      <c r="VBE46" s="996"/>
      <c r="VBL46" s="194"/>
      <c r="VBN46" s="195"/>
      <c r="VBO46" s="995"/>
      <c r="VBP46" s="996"/>
      <c r="VBW46" s="194"/>
      <c r="VBY46" s="195"/>
      <c r="VBZ46" s="995"/>
      <c r="VCA46" s="996"/>
      <c r="VCH46" s="194"/>
      <c r="VCJ46" s="195"/>
      <c r="VCK46" s="995"/>
      <c r="VCL46" s="996"/>
      <c r="VCS46" s="194"/>
      <c r="VCU46" s="195"/>
      <c r="VCV46" s="995"/>
      <c r="VCW46" s="996"/>
      <c r="VDD46" s="194"/>
      <c r="VDF46" s="195"/>
      <c r="VDG46" s="995"/>
      <c r="VDH46" s="996"/>
      <c r="VDO46" s="194"/>
      <c r="VDQ46" s="195"/>
      <c r="VDR46" s="995"/>
      <c r="VDS46" s="996"/>
      <c r="VDZ46" s="194"/>
      <c r="VEB46" s="195"/>
      <c r="VEC46" s="995"/>
      <c r="VED46" s="996"/>
      <c r="VEK46" s="194"/>
      <c r="VEM46" s="195"/>
      <c r="VEN46" s="995"/>
      <c r="VEO46" s="996"/>
      <c r="VEV46" s="194"/>
      <c r="VEX46" s="195"/>
      <c r="VEY46" s="995"/>
      <c r="VEZ46" s="996"/>
      <c r="VFG46" s="194"/>
      <c r="VFI46" s="195"/>
      <c r="VFJ46" s="995"/>
      <c r="VFK46" s="996"/>
      <c r="VFR46" s="194"/>
      <c r="VFT46" s="195"/>
      <c r="VFU46" s="995"/>
      <c r="VFV46" s="996"/>
      <c r="VGC46" s="194"/>
      <c r="VGE46" s="195"/>
      <c r="VGF46" s="995"/>
      <c r="VGG46" s="996"/>
      <c r="VGN46" s="194"/>
      <c r="VGP46" s="195"/>
      <c r="VGQ46" s="995"/>
      <c r="VGR46" s="996"/>
      <c r="VGY46" s="194"/>
      <c r="VHA46" s="195"/>
      <c r="VHB46" s="995"/>
      <c r="VHC46" s="996"/>
      <c r="VHJ46" s="194"/>
      <c r="VHL46" s="195"/>
      <c r="VHM46" s="995"/>
      <c r="VHN46" s="996"/>
      <c r="VHU46" s="194"/>
      <c r="VHW46" s="195"/>
      <c r="VHX46" s="995"/>
      <c r="VHY46" s="996"/>
      <c r="VIF46" s="194"/>
      <c r="VIH46" s="195"/>
      <c r="VII46" s="995"/>
      <c r="VIJ46" s="996"/>
      <c r="VIQ46" s="194"/>
      <c r="VIS46" s="195"/>
      <c r="VIT46" s="995"/>
      <c r="VIU46" s="996"/>
      <c r="VJB46" s="194"/>
      <c r="VJD46" s="195"/>
      <c r="VJE46" s="995"/>
      <c r="VJF46" s="996"/>
      <c r="VJM46" s="194"/>
      <c r="VJO46" s="195"/>
      <c r="VJP46" s="995"/>
      <c r="VJQ46" s="996"/>
      <c r="VJX46" s="194"/>
      <c r="VJZ46" s="195"/>
      <c r="VKA46" s="995"/>
      <c r="VKB46" s="996"/>
      <c r="VKI46" s="194"/>
      <c r="VKK46" s="195"/>
      <c r="VKL46" s="995"/>
      <c r="VKM46" s="996"/>
      <c r="VKT46" s="194"/>
      <c r="VKV46" s="195"/>
      <c r="VKW46" s="995"/>
      <c r="VKX46" s="996"/>
      <c r="VLE46" s="194"/>
      <c r="VLG46" s="195"/>
      <c r="VLH46" s="995"/>
      <c r="VLI46" s="996"/>
      <c r="VLP46" s="194"/>
      <c r="VLR46" s="195"/>
      <c r="VLS46" s="995"/>
      <c r="VLT46" s="996"/>
      <c r="VMA46" s="194"/>
      <c r="VMC46" s="195"/>
      <c r="VMD46" s="995"/>
      <c r="VME46" s="996"/>
      <c r="VML46" s="194"/>
      <c r="VMN46" s="195"/>
      <c r="VMO46" s="995"/>
      <c r="VMP46" s="996"/>
      <c r="VMW46" s="194"/>
      <c r="VMY46" s="195"/>
      <c r="VMZ46" s="995"/>
      <c r="VNA46" s="996"/>
      <c r="VNH46" s="194"/>
      <c r="VNJ46" s="195"/>
      <c r="VNK46" s="995"/>
      <c r="VNL46" s="996"/>
      <c r="VNS46" s="194"/>
      <c r="VNU46" s="195"/>
      <c r="VNV46" s="995"/>
      <c r="VNW46" s="996"/>
      <c r="VOD46" s="194"/>
      <c r="VOF46" s="195"/>
      <c r="VOG46" s="995"/>
      <c r="VOH46" s="996"/>
      <c r="VOO46" s="194"/>
      <c r="VOQ46" s="195"/>
      <c r="VOR46" s="995"/>
      <c r="VOS46" s="996"/>
      <c r="VOZ46" s="194"/>
      <c r="VPB46" s="195"/>
      <c r="VPC46" s="995"/>
      <c r="VPD46" s="996"/>
      <c r="VPK46" s="194"/>
      <c r="VPM46" s="195"/>
      <c r="VPN46" s="995"/>
      <c r="VPO46" s="996"/>
      <c r="VPV46" s="194"/>
      <c r="VPX46" s="195"/>
      <c r="VPY46" s="995"/>
      <c r="VPZ46" s="996"/>
      <c r="VQG46" s="194"/>
      <c r="VQI46" s="195"/>
      <c r="VQJ46" s="995"/>
      <c r="VQK46" s="996"/>
      <c r="VQR46" s="194"/>
      <c r="VQT46" s="195"/>
      <c r="VQU46" s="995"/>
      <c r="VQV46" s="996"/>
      <c r="VRC46" s="194"/>
      <c r="VRE46" s="195"/>
      <c r="VRF46" s="995"/>
      <c r="VRG46" s="996"/>
      <c r="VRN46" s="194"/>
      <c r="VRP46" s="195"/>
      <c r="VRQ46" s="995"/>
      <c r="VRR46" s="996"/>
      <c r="VRY46" s="194"/>
      <c r="VSA46" s="195"/>
      <c r="VSB46" s="995"/>
      <c r="VSC46" s="996"/>
      <c r="VSJ46" s="194"/>
      <c r="VSL46" s="195"/>
      <c r="VSM46" s="995"/>
      <c r="VSN46" s="996"/>
      <c r="VSU46" s="194"/>
      <c r="VSW46" s="195"/>
      <c r="VSX46" s="995"/>
      <c r="VSY46" s="996"/>
      <c r="VTF46" s="194"/>
      <c r="VTH46" s="195"/>
      <c r="VTI46" s="995"/>
      <c r="VTJ46" s="996"/>
      <c r="VTQ46" s="194"/>
      <c r="VTS46" s="195"/>
      <c r="VTT46" s="995"/>
      <c r="VTU46" s="996"/>
      <c r="VUB46" s="194"/>
      <c r="VUD46" s="195"/>
      <c r="VUE46" s="995"/>
      <c r="VUF46" s="996"/>
      <c r="VUM46" s="194"/>
      <c r="VUO46" s="195"/>
      <c r="VUP46" s="995"/>
      <c r="VUQ46" s="996"/>
      <c r="VUX46" s="194"/>
      <c r="VUZ46" s="195"/>
      <c r="VVA46" s="995"/>
      <c r="VVB46" s="996"/>
      <c r="VVI46" s="194"/>
      <c r="VVK46" s="195"/>
      <c r="VVL46" s="995"/>
      <c r="VVM46" s="996"/>
      <c r="VVT46" s="194"/>
      <c r="VVV46" s="195"/>
      <c r="VVW46" s="995"/>
      <c r="VVX46" s="996"/>
      <c r="VWE46" s="194"/>
      <c r="VWG46" s="195"/>
      <c r="VWH46" s="995"/>
      <c r="VWI46" s="996"/>
      <c r="VWP46" s="194"/>
      <c r="VWR46" s="195"/>
      <c r="VWS46" s="995"/>
      <c r="VWT46" s="996"/>
      <c r="VXA46" s="194"/>
      <c r="VXC46" s="195"/>
      <c r="VXD46" s="995"/>
      <c r="VXE46" s="996"/>
      <c r="VXL46" s="194"/>
      <c r="VXN46" s="195"/>
      <c r="VXO46" s="995"/>
      <c r="VXP46" s="996"/>
      <c r="VXW46" s="194"/>
      <c r="VXY46" s="195"/>
      <c r="VXZ46" s="995"/>
      <c r="VYA46" s="996"/>
      <c r="VYH46" s="194"/>
      <c r="VYJ46" s="195"/>
      <c r="VYK46" s="995"/>
      <c r="VYL46" s="996"/>
      <c r="VYS46" s="194"/>
      <c r="VYU46" s="195"/>
      <c r="VYV46" s="995"/>
      <c r="VYW46" s="996"/>
      <c r="VZD46" s="194"/>
      <c r="VZF46" s="195"/>
      <c r="VZG46" s="995"/>
      <c r="VZH46" s="996"/>
      <c r="VZO46" s="194"/>
      <c r="VZQ46" s="195"/>
      <c r="VZR46" s="995"/>
      <c r="VZS46" s="996"/>
      <c r="VZZ46" s="194"/>
      <c r="WAB46" s="195"/>
      <c r="WAC46" s="995"/>
      <c r="WAD46" s="996"/>
      <c r="WAK46" s="194"/>
      <c r="WAM46" s="195"/>
      <c r="WAN46" s="995"/>
      <c r="WAO46" s="996"/>
      <c r="WAV46" s="194"/>
      <c r="WAX46" s="195"/>
      <c r="WAY46" s="995"/>
      <c r="WAZ46" s="996"/>
      <c r="WBG46" s="194"/>
      <c r="WBI46" s="195"/>
      <c r="WBJ46" s="995"/>
      <c r="WBK46" s="996"/>
      <c r="WBR46" s="194"/>
      <c r="WBT46" s="195"/>
      <c r="WBU46" s="995"/>
      <c r="WBV46" s="996"/>
      <c r="WCC46" s="194"/>
      <c r="WCE46" s="195"/>
      <c r="WCF46" s="995"/>
      <c r="WCG46" s="996"/>
      <c r="WCN46" s="194"/>
      <c r="WCP46" s="195"/>
      <c r="WCQ46" s="995"/>
      <c r="WCR46" s="996"/>
      <c r="WCY46" s="194"/>
      <c r="WDA46" s="195"/>
      <c r="WDB46" s="995"/>
      <c r="WDC46" s="996"/>
      <c r="WDJ46" s="194"/>
      <c r="WDL46" s="195"/>
      <c r="WDM46" s="995"/>
      <c r="WDN46" s="996"/>
      <c r="WDU46" s="194"/>
      <c r="WDW46" s="195"/>
      <c r="WDX46" s="995"/>
      <c r="WDY46" s="996"/>
      <c r="WEF46" s="194"/>
      <c r="WEH46" s="195"/>
      <c r="WEI46" s="995"/>
      <c r="WEJ46" s="996"/>
      <c r="WEQ46" s="194"/>
      <c r="WES46" s="195"/>
      <c r="WET46" s="995"/>
      <c r="WEU46" s="996"/>
      <c r="WFB46" s="194"/>
      <c r="WFD46" s="195"/>
      <c r="WFE46" s="995"/>
      <c r="WFF46" s="996"/>
      <c r="WFM46" s="194"/>
      <c r="WFO46" s="195"/>
      <c r="WFP46" s="995"/>
      <c r="WFQ46" s="996"/>
      <c r="WFX46" s="194"/>
      <c r="WFZ46" s="195"/>
      <c r="WGA46" s="995"/>
      <c r="WGB46" s="996"/>
      <c r="WGI46" s="194"/>
      <c r="WGK46" s="195"/>
      <c r="WGL46" s="995"/>
      <c r="WGM46" s="996"/>
      <c r="WGT46" s="194"/>
      <c r="WGV46" s="195"/>
      <c r="WGW46" s="995"/>
      <c r="WGX46" s="996"/>
      <c r="WHE46" s="194"/>
      <c r="WHG46" s="195"/>
      <c r="WHH46" s="995"/>
      <c r="WHI46" s="996"/>
      <c r="WHP46" s="194"/>
      <c r="WHR46" s="195"/>
      <c r="WHS46" s="995"/>
      <c r="WHT46" s="996"/>
      <c r="WIA46" s="194"/>
      <c r="WIC46" s="195"/>
      <c r="WID46" s="995"/>
      <c r="WIE46" s="996"/>
      <c r="WIL46" s="194"/>
      <c r="WIN46" s="195"/>
      <c r="WIO46" s="995"/>
      <c r="WIP46" s="996"/>
      <c r="WIW46" s="194"/>
      <c r="WIY46" s="195"/>
      <c r="WIZ46" s="995"/>
      <c r="WJA46" s="996"/>
      <c r="WJH46" s="194"/>
      <c r="WJJ46" s="195"/>
      <c r="WJK46" s="995"/>
      <c r="WJL46" s="996"/>
      <c r="WJS46" s="194"/>
      <c r="WJU46" s="195"/>
      <c r="WJV46" s="995"/>
      <c r="WJW46" s="996"/>
      <c r="WKD46" s="194"/>
      <c r="WKF46" s="195"/>
      <c r="WKG46" s="995"/>
      <c r="WKH46" s="996"/>
      <c r="WKO46" s="194"/>
      <c r="WKQ46" s="195"/>
      <c r="WKR46" s="995"/>
      <c r="WKS46" s="996"/>
      <c r="WKZ46" s="194"/>
      <c r="WLB46" s="195"/>
      <c r="WLC46" s="995"/>
      <c r="WLD46" s="996"/>
      <c r="WLK46" s="194"/>
      <c r="WLM46" s="195"/>
      <c r="WLN46" s="995"/>
      <c r="WLO46" s="996"/>
      <c r="WLV46" s="194"/>
      <c r="WLX46" s="195"/>
      <c r="WLY46" s="995"/>
      <c r="WLZ46" s="996"/>
      <c r="WMG46" s="194"/>
      <c r="WMI46" s="195"/>
      <c r="WMJ46" s="995"/>
      <c r="WMK46" s="996"/>
      <c r="WMR46" s="194"/>
      <c r="WMT46" s="195"/>
      <c r="WMU46" s="995"/>
      <c r="WMV46" s="996"/>
      <c r="WNC46" s="194"/>
      <c r="WNE46" s="195"/>
      <c r="WNF46" s="995"/>
      <c r="WNG46" s="996"/>
      <c r="WNN46" s="194"/>
      <c r="WNP46" s="195"/>
      <c r="WNQ46" s="995"/>
      <c r="WNR46" s="996"/>
      <c r="WNY46" s="194"/>
      <c r="WOA46" s="195"/>
      <c r="WOB46" s="995"/>
      <c r="WOC46" s="996"/>
      <c r="WOJ46" s="194"/>
      <c r="WOL46" s="195"/>
      <c r="WOM46" s="995"/>
      <c r="WON46" s="996"/>
      <c r="WOU46" s="194"/>
      <c r="WOW46" s="195"/>
      <c r="WOX46" s="995"/>
      <c r="WOY46" s="996"/>
      <c r="WPF46" s="194"/>
      <c r="WPH46" s="195"/>
      <c r="WPI46" s="995"/>
      <c r="WPJ46" s="996"/>
      <c r="WPQ46" s="194"/>
      <c r="WPS46" s="195"/>
      <c r="WPT46" s="995"/>
      <c r="WPU46" s="996"/>
      <c r="WQB46" s="194"/>
      <c r="WQD46" s="195"/>
      <c r="WQE46" s="995"/>
      <c r="WQF46" s="996"/>
      <c r="WQM46" s="194"/>
      <c r="WQO46" s="195"/>
      <c r="WQP46" s="995"/>
      <c r="WQQ46" s="996"/>
      <c r="WQX46" s="194"/>
      <c r="WQZ46" s="195"/>
      <c r="WRA46" s="995"/>
      <c r="WRB46" s="996"/>
      <c r="WRI46" s="194"/>
      <c r="WRK46" s="195"/>
      <c r="WRL46" s="995"/>
      <c r="WRM46" s="996"/>
      <c r="WRT46" s="194"/>
      <c r="WRV46" s="195"/>
      <c r="WRW46" s="995"/>
      <c r="WRX46" s="996"/>
      <c r="WSE46" s="194"/>
      <c r="WSG46" s="195"/>
      <c r="WSH46" s="995"/>
      <c r="WSI46" s="996"/>
      <c r="WSP46" s="194"/>
      <c r="WSR46" s="195"/>
      <c r="WSS46" s="995"/>
      <c r="WST46" s="996"/>
      <c r="WTA46" s="194"/>
      <c r="WTC46" s="195"/>
      <c r="WTD46" s="995"/>
      <c r="WTE46" s="996"/>
      <c r="WTL46" s="194"/>
      <c r="WTN46" s="195"/>
      <c r="WTO46" s="995"/>
      <c r="WTP46" s="996"/>
      <c r="WTW46" s="194"/>
      <c r="WTY46" s="195"/>
      <c r="WTZ46" s="995"/>
      <c r="WUA46" s="996"/>
      <c r="WUH46" s="194"/>
      <c r="WUJ46" s="195"/>
      <c r="WUK46" s="995"/>
      <c r="WUL46" s="996"/>
      <c r="WUS46" s="194"/>
      <c r="WUU46" s="195"/>
      <c r="WUV46" s="995"/>
      <c r="WUW46" s="996"/>
      <c r="WVD46" s="194"/>
      <c r="WVF46" s="195"/>
      <c r="WVG46" s="995"/>
      <c r="WVH46" s="996"/>
      <c r="WVO46" s="194"/>
      <c r="WVQ46" s="195"/>
      <c r="WVR46" s="995"/>
      <c r="WVS46" s="996"/>
      <c r="WVZ46" s="194"/>
      <c r="WWB46" s="195"/>
      <c r="WWC46" s="995"/>
      <c r="WWD46" s="996"/>
      <c r="WWK46" s="194"/>
      <c r="WWM46" s="195"/>
      <c r="WWN46" s="995"/>
      <c r="WWO46" s="996"/>
      <c r="WWV46" s="194"/>
      <c r="WWX46" s="195"/>
      <c r="WWY46" s="995"/>
      <c r="WWZ46" s="996"/>
      <c r="WXG46" s="194"/>
      <c r="WXI46" s="195"/>
      <c r="WXJ46" s="995"/>
      <c r="WXK46" s="996"/>
      <c r="WXR46" s="194"/>
      <c r="WXT46" s="195"/>
      <c r="WXU46" s="995"/>
      <c r="WXV46" s="996"/>
      <c r="WYC46" s="194"/>
      <c r="WYE46" s="195"/>
      <c r="WYF46" s="995"/>
      <c r="WYG46" s="996"/>
      <c r="WYN46" s="194"/>
      <c r="WYP46" s="195"/>
      <c r="WYQ46" s="995"/>
      <c r="WYR46" s="996"/>
      <c r="WYY46" s="194"/>
      <c r="WZA46" s="195"/>
      <c r="WZB46" s="995"/>
      <c r="WZC46" s="996"/>
      <c r="WZJ46" s="194"/>
      <c r="WZL46" s="195"/>
      <c r="WZM46" s="995"/>
      <c r="WZN46" s="996"/>
      <c r="WZU46" s="194"/>
      <c r="WZW46" s="195"/>
      <c r="WZX46" s="995"/>
      <c r="WZY46" s="996"/>
      <c r="XAF46" s="194"/>
      <c r="XAH46" s="195"/>
      <c r="XAI46" s="995"/>
      <c r="XAJ46" s="996"/>
      <c r="XAQ46" s="194"/>
      <c r="XAS46" s="195"/>
      <c r="XAT46" s="995"/>
      <c r="XAU46" s="996"/>
      <c r="XBB46" s="194"/>
      <c r="XBD46" s="195"/>
      <c r="XBE46" s="995"/>
      <c r="XBF46" s="996"/>
      <c r="XBM46" s="194"/>
      <c r="XBO46" s="195"/>
      <c r="XBP46" s="995"/>
      <c r="XBQ46" s="996"/>
      <c r="XBX46" s="194"/>
      <c r="XBZ46" s="195"/>
      <c r="XCA46" s="995"/>
      <c r="XCB46" s="996"/>
      <c r="XCI46" s="194"/>
      <c r="XCK46" s="195"/>
      <c r="XCL46" s="995"/>
      <c r="XCM46" s="996"/>
      <c r="XCT46" s="194"/>
      <c r="XCV46" s="195"/>
      <c r="XCW46" s="995"/>
      <c r="XCX46" s="996"/>
      <c r="XDE46" s="194"/>
      <c r="XDG46" s="195"/>
      <c r="XDH46" s="995"/>
      <c r="XDI46" s="996"/>
      <c r="XDP46" s="194"/>
      <c r="XDR46" s="195"/>
      <c r="XDS46" s="995"/>
      <c r="XDT46" s="996"/>
      <c r="XEA46" s="194"/>
      <c r="XEC46" s="195"/>
      <c r="XED46" s="995"/>
      <c r="XEE46" s="996"/>
      <c r="XEL46" s="194"/>
      <c r="XEN46" s="195"/>
      <c r="XEO46" s="995"/>
      <c r="XEP46" s="996"/>
      <c r="XEW46" s="194"/>
      <c r="XEY46" s="195"/>
      <c r="XEZ46" s="995"/>
      <c r="XFA46" s="996"/>
    </row>
  </sheetData>
  <mergeCells count="1554">
    <mergeCell ref="A26:A27"/>
    <mergeCell ref="C26:C27"/>
    <mergeCell ref="A28:A29"/>
    <mergeCell ref="C28:C29"/>
    <mergeCell ref="A30:A31"/>
    <mergeCell ref="C30:C31"/>
    <mergeCell ref="A33:B33"/>
    <mergeCell ref="A35:A38"/>
    <mergeCell ref="B35:B38"/>
    <mergeCell ref="A39:A40"/>
    <mergeCell ref="C39:C40"/>
    <mergeCell ref="A41:A42"/>
    <mergeCell ref="C41:C42"/>
    <mergeCell ref="A2:K2"/>
    <mergeCell ref="J10:K10"/>
    <mergeCell ref="D11:E11"/>
    <mergeCell ref="F11:G11"/>
    <mergeCell ref="H11:H12"/>
    <mergeCell ref="I11:I12"/>
    <mergeCell ref="J11:J12"/>
    <mergeCell ref="K11:K12"/>
    <mergeCell ref="A13:A14"/>
    <mergeCell ref="C13:C14"/>
    <mergeCell ref="C15:C16"/>
    <mergeCell ref="A21:K21"/>
    <mergeCell ref="A34:K34"/>
    <mergeCell ref="A20:B20"/>
    <mergeCell ref="A4:K4"/>
    <mergeCell ref="A6:K6"/>
    <mergeCell ref="A22:A25"/>
    <mergeCell ref="B22:B25"/>
    <mergeCell ref="C22:C25"/>
    <mergeCell ref="D22:K22"/>
    <mergeCell ref="D23:I23"/>
    <mergeCell ref="J23:K23"/>
    <mergeCell ref="D24:E24"/>
    <mergeCell ref="F24:G24"/>
    <mergeCell ref="H24:H25"/>
    <mergeCell ref="I24:I25"/>
    <mergeCell ref="J24:J25"/>
    <mergeCell ref="A17:A18"/>
    <mergeCell ref="C17:C18"/>
    <mergeCell ref="A15:A16"/>
    <mergeCell ref="A8:K8"/>
    <mergeCell ref="A9:A12"/>
    <mergeCell ref="B9:B12"/>
    <mergeCell ref="C9:C12"/>
    <mergeCell ref="D9:K9"/>
    <mergeCell ref="D10:I10"/>
    <mergeCell ref="K24:K25"/>
    <mergeCell ref="A43:A44"/>
    <mergeCell ref="C43:C44"/>
    <mergeCell ref="A46:B46"/>
    <mergeCell ref="C35:C38"/>
    <mergeCell ref="D35:K35"/>
    <mergeCell ref="D36:I36"/>
    <mergeCell ref="J36:K36"/>
    <mergeCell ref="D37:E37"/>
    <mergeCell ref="F37:G37"/>
    <mergeCell ref="H37:H38"/>
    <mergeCell ref="I37:I38"/>
    <mergeCell ref="J37:J38"/>
    <mergeCell ref="K37:K38"/>
    <mergeCell ref="DG46:DH46"/>
    <mergeCell ref="DR46:DS46"/>
    <mergeCell ref="EC46:ED46"/>
    <mergeCell ref="EN46:EO46"/>
    <mergeCell ref="EY46:EZ46"/>
    <mergeCell ref="FJ46:FK46"/>
    <mergeCell ref="FU46:FV46"/>
    <mergeCell ref="GF46:GG46"/>
    <mergeCell ref="GQ46:GR46"/>
    <mergeCell ref="L46:M46"/>
    <mergeCell ref="W46:X46"/>
    <mergeCell ref="AH46:AI46"/>
    <mergeCell ref="AS46:AT46"/>
    <mergeCell ref="BD46:BE46"/>
    <mergeCell ref="BO46:BP46"/>
    <mergeCell ref="BZ46:CA46"/>
    <mergeCell ref="CK46:CL46"/>
    <mergeCell ref="CV46:CW46"/>
    <mergeCell ref="KW46:KX46"/>
    <mergeCell ref="LH46:LI46"/>
    <mergeCell ref="LS46:LT46"/>
    <mergeCell ref="MD46:ME46"/>
    <mergeCell ref="MO46:MP46"/>
    <mergeCell ref="MZ46:NA46"/>
    <mergeCell ref="NK46:NL46"/>
    <mergeCell ref="NV46:NW46"/>
    <mergeCell ref="OG46:OH46"/>
    <mergeCell ref="HB46:HC46"/>
    <mergeCell ref="HM46:HN46"/>
    <mergeCell ref="HX46:HY46"/>
    <mergeCell ref="II46:IJ46"/>
    <mergeCell ref="IT46:IU46"/>
    <mergeCell ref="JE46:JF46"/>
    <mergeCell ref="JP46:JQ46"/>
    <mergeCell ref="KA46:KB46"/>
    <mergeCell ref="KL46:KM46"/>
    <mergeCell ref="SM46:SN46"/>
    <mergeCell ref="SX46:SY46"/>
    <mergeCell ref="TI46:TJ46"/>
    <mergeCell ref="TT46:TU46"/>
    <mergeCell ref="UE46:UF46"/>
    <mergeCell ref="UP46:UQ46"/>
    <mergeCell ref="VA46:VB46"/>
    <mergeCell ref="VL46:VM46"/>
    <mergeCell ref="VW46:VX46"/>
    <mergeCell ref="OR46:OS46"/>
    <mergeCell ref="PC46:PD46"/>
    <mergeCell ref="PN46:PO46"/>
    <mergeCell ref="PY46:PZ46"/>
    <mergeCell ref="QJ46:QK46"/>
    <mergeCell ref="QU46:QV46"/>
    <mergeCell ref="RF46:RG46"/>
    <mergeCell ref="RQ46:RR46"/>
    <mergeCell ref="SB46:SC46"/>
    <mergeCell ref="AAC46:AAD46"/>
    <mergeCell ref="AAN46:AAO46"/>
    <mergeCell ref="AAY46:AAZ46"/>
    <mergeCell ref="ABJ46:ABK46"/>
    <mergeCell ref="ABU46:ABV46"/>
    <mergeCell ref="ACF46:ACG46"/>
    <mergeCell ref="ACQ46:ACR46"/>
    <mergeCell ref="ADB46:ADC46"/>
    <mergeCell ref="ADM46:ADN46"/>
    <mergeCell ref="WH46:WI46"/>
    <mergeCell ref="WS46:WT46"/>
    <mergeCell ref="XD46:XE46"/>
    <mergeCell ref="XO46:XP46"/>
    <mergeCell ref="XZ46:YA46"/>
    <mergeCell ref="YK46:YL46"/>
    <mergeCell ref="YV46:YW46"/>
    <mergeCell ref="ZG46:ZH46"/>
    <mergeCell ref="ZR46:ZS46"/>
    <mergeCell ref="AHS46:AHT46"/>
    <mergeCell ref="AID46:AIE46"/>
    <mergeCell ref="AIO46:AIP46"/>
    <mergeCell ref="AIZ46:AJA46"/>
    <mergeCell ref="AJK46:AJL46"/>
    <mergeCell ref="AJV46:AJW46"/>
    <mergeCell ref="AKG46:AKH46"/>
    <mergeCell ref="AKR46:AKS46"/>
    <mergeCell ref="ALC46:ALD46"/>
    <mergeCell ref="ADX46:ADY46"/>
    <mergeCell ref="AEI46:AEJ46"/>
    <mergeCell ref="AET46:AEU46"/>
    <mergeCell ref="AFE46:AFF46"/>
    <mergeCell ref="AFP46:AFQ46"/>
    <mergeCell ref="AGA46:AGB46"/>
    <mergeCell ref="AGL46:AGM46"/>
    <mergeCell ref="AGW46:AGX46"/>
    <mergeCell ref="AHH46:AHI46"/>
    <mergeCell ref="API46:APJ46"/>
    <mergeCell ref="APT46:APU46"/>
    <mergeCell ref="AQE46:AQF46"/>
    <mergeCell ref="AQP46:AQQ46"/>
    <mergeCell ref="ARA46:ARB46"/>
    <mergeCell ref="ARL46:ARM46"/>
    <mergeCell ref="ARW46:ARX46"/>
    <mergeCell ref="ASH46:ASI46"/>
    <mergeCell ref="ASS46:AST46"/>
    <mergeCell ref="ALN46:ALO46"/>
    <mergeCell ref="ALY46:ALZ46"/>
    <mergeCell ref="AMJ46:AMK46"/>
    <mergeCell ref="AMU46:AMV46"/>
    <mergeCell ref="ANF46:ANG46"/>
    <mergeCell ref="ANQ46:ANR46"/>
    <mergeCell ref="AOB46:AOC46"/>
    <mergeCell ref="AOM46:AON46"/>
    <mergeCell ref="AOX46:AOY46"/>
    <mergeCell ref="AWY46:AWZ46"/>
    <mergeCell ref="AXJ46:AXK46"/>
    <mergeCell ref="AXU46:AXV46"/>
    <mergeCell ref="AYF46:AYG46"/>
    <mergeCell ref="AYQ46:AYR46"/>
    <mergeCell ref="AZB46:AZC46"/>
    <mergeCell ref="AZM46:AZN46"/>
    <mergeCell ref="AZX46:AZY46"/>
    <mergeCell ref="BAI46:BAJ46"/>
    <mergeCell ref="ATD46:ATE46"/>
    <mergeCell ref="ATO46:ATP46"/>
    <mergeCell ref="ATZ46:AUA46"/>
    <mergeCell ref="AUK46:AUL46"/>
    <mergeCell ref="AUV46:AUW46"/>
    <mergeCell ref="AVG46:AVH46"/>
    <mergeCell ref="AVR46:AVS46"/>
    <mergeCell ref="AWC46:AWD46"/>
    <mergeCell ref="AWN46:AWO46"/>
    <mergeCell ref="BEO46:BEP46"/>
    <mergeCell ref="BEZ46:BFA46"/>
    <mergeCell ref="BFK46:BFL46"/>
    <mergeCell ref="BFV46:BFW46"/>
    <mergeCell ref="BGG46:BGH46"/>
    <mergeCell ref="BGR46:BGS46"/>
    <mergeCell ref="BHC46:BHD46"/>
    <mergeCell ref="BHN46:BHO46"/>
    <mergeCell ref="BHY46:BHZ46"/>
    <mergeCell ref="BAT46:BAU46"/>
    <mergeCell ref="BBE46:BBF46"/>
    <mergeCell ref="BBP46:BBQ46"/>
    <mergeCell ref="BCA46:BCB46"/>
    <mergeCell ref="BCL46:BCM46"/>
    <mergeCell ref="BCW46:BCX46"/>
    <mergeCell ref="BDH46:BDI46"/>
    <mergeCell ref="BDS46:BDT46"/>
    <mergeCell ref="BED46:BEE46"/>
    <mergeCell ref="BME46:BMF46"/>
    <mergeCell ref="BMP46:BMQ46"/>
    <mergeCell ref="BNA46:BNB46"/>
    <mergeCell ref="BNL46:BNM46"/>
    <mergeCell ref="BNW46:BNX46"/>
    <mergeCell ref="BOH46:BOI46"/>
    <mergeCell ref="BOS46:BOT46"/>
    <mergeCell ref="BPD46:BPE46"/>
    <mergeCell ref="BPO46:BPP46"/>
    <mergeCell ref="BIJ46:BIK46"/>
    <mergeCell ref="BIU46:BIV46"/>
    <mergeCell ref="BJF46:BJG46"/>
    <mergeCell ref="BJQ46:BJR46"/>
    <mergeCell ref="BKB46:BKC46"/>
    <mergeCell ref="BKM46:BKN46"/>
    <mergeCell ref="BKX46:BKY46"/>
    <mergeCell ref="BLI46:BLJ46"/>
    <mergeCell ref="BLT46:BLU46"/>
    <mergeCell ref="BTU46:BTV46"/>
    <mergeCell ref="BUF46:BUG46"/>
    <mergeCell ref="BUQ46:BUR46"/>
    <mergeCell ref="BVB46:BVC46"/>
    <mergeCell ref="BVM46:BVN46"/>
    <mergeCell ref="BVX46:BVY46"/>
    <mergeCell ref="BWI46:BWJ46"/>
    <mergeCell ref="BWT46:BWU46"/>
    <mergeCell ref="BXE46:BXF46"/>
    <mergeCell ref="BPZ46:BQA46"/>
    <mergeCell ref="BQK46:BQL46"/>
    <mergeCell ref="BQV46:BQW46"/>
    <mergeCell ref="BRG46:BRH46"/>
    <mergeCell ref="BRR46:BRS46"/>
    <mergeCell ref="BSC46:BSD46"/>
    <mergeCell ref="BSN46:BSO46"/>
    <mergeCell ref="BSY46:BSZ46"/>
    <mergeCell ref="BTJ46:BTK46"/>
    <mergeCell ref="CBK46:CBL46"/>
    <mergeCell ref="CBV46:CBW46"/>
    <mergeCell ref="CCG46:CCH46"/>
    <mergeCell ref="CCR46:CCS46"/>
    <mergeCell ref="CDC46:CDD46"/>
    <mergeCell ref="CDN46:CDO46"/>
    <mergeCell ref="CDY46:CDZ46"/>
    <mergeCell ref="CEJ46:CEK46"/>
    <mergeCell ref="CEU46:CEV46"/>
    <mergeCell ref="BXP46:BXQ46"/>
    <mergeCell ref="BYA46:BYB46"/>
    <mergeCell ref="BYL46:BYM46"/>
    <mergeCell ref="BYW46:BYX46"/>
    <mergeCell ref="BZH46:BZI46"/>
    <mergeCell ref="BZS46:BZT46"/>
    <mergeCell ref="CAD46:CAE46"/>
    <mergeCell ref="CAO46:CAP46"/>
    <mergeCell ref="CAZ46:CBA46"/>
    <mergeCell ref="CJA46:CJB46"/>
    <mergeCell ref="CJL46:CJM46"/>
    <mergeCell ref="CJW46:CJX46"/>
    <mergeCell ref="CKH46:CKI46"/>
    <mergeCell ref="CKS46:CKT46"/>
    <mergeCell ref="CLD46:CLE46"/>
    <mergeCell ref="CLO46:CLP46"/>
    <mergeCell ref="CLZ46:CMA46"/>
    <mergeCell ref="CMK46:CML46"/>
    <mergeCell ref="CFF46:CFG46"/>
    <mergeCell ref="CFQ46:CFR46"/>
    <mergeCell ref="CGB46:CGC46"/>
    <mergeCell ref="CGM46:CGN46"/>
    <mergeCell ref="CGX46:CGY46"/>
    <mergeCell ref="CHI46:CHJ46"/>
    <mergeCell ref="CHT46:CHU46"/>
    <mergeCell ref="CIE46:CIF46"/>
    <mergeCell ref="CIP46:CIQ46"/>
    <mergeCell ref="CQQ46:CQR46"/>
    <mergeCell ref="CRB46:CRC46"/>
    <mergeCell ref="CRM46:CRN46"/>
    <mergeCell ref="CRX46:CRY46"/>
    <mergeCell ref="CSI46:CSJ46"/>
    <mergeCell ref="CST46:CSU46"/>
    <mergeCell ref="CTE46:CTF46"/>
    <mergeCell ref="CTP46:CTQ46"/>
    <mergeCell ref="CUA46:CUB46"/>
    <mergeCell ref="CMV46:CMW46"/>
    <mergeCell ref="CNG46:CNH46"/>
    <mergeCell ref="CNR46:CNS46"/>
    <mergeCell ref="COC46:COD46"/>
    <mergeCell ref="CON46:COO46"/>
    <mergeCell ref="COY46:COZ46"/>
    <mergeCell ref="CPJ46:CPK46"/>
    <mergeCell ref="CPU46:CPV46"/>
    <mergeCell ref="CQF46:CQG46"/>
    <mergeCell ref="CYG46:CYH46"/>
    <mergeCell ref="CYR46:CYS46"/>
    <mergeCell ref="CZC46:CZD46"/>
    <mergeCell ref="CZN46:CZO46"/>
    <mergeCell ref="CZY46:CZZ46"/>
    <mergeCell ref="DAJ46:DAK46"/>
    <mergeCell ref="DAU46:DAV46"/>
    <mergeCell ref="DBF46:DBG46"/>
    <mergeCell ref="DBQ46:DBR46"/>
    <mergeCell ref="CUL46:CUM46"/>
    <mergeCell ref="CUW46:CUX46"/>
    <mergeCell ref="CVH46:CVI46"/>
    <mergeCell ref="CVS46:CVT46"/>
    <mergeCell ref="CWD46:CWE46"/>
    <mergeCell ref="CWO46:CWP46"/>
    <mergeCell ref="CWZ46:CXA46"/>
    <mergeCell ref="CXK46:CXL46"/>
    <mergeCell ref="CXV46:CXW46"/>
    <mergeCell ref="DFW46:DFX46"/>
    <mergeCell ref="DGH46:DGI46"/>
    <mergeCell ref="DGS46:DGT46"/>
    <mergeCell ref="DHD46:DHE46"/>
    <mergeCell ref="DHO46:DHP46"/>
    <mergeCell ref="DHZ46:DIA46"/>
    <mergeCell ref="DIK46:DIL46"/>
    <mergeCell ref="DIV46:DIW46"/>
    <mergeCell ref="DJG46:DJH46"/>
    <mergeCell ref="DCB46:DCC46"/>
    <mergeCell ref="DCM46:DCN46"/>
    <mergeCell ref="DCX46:DCY46"/>
    <mergeCell ref="DDI46:DDJ46"/>
    <mergeCell ref="DDT46:DDU46"/>
    <mergeCell ref="DEE46:DEF46"/>
    <mergeCell ref="DEP46:DEQ46"/>
    <mergeCell ref="DFA46:DFB46"/>
    <mergeCell ref="DFL46:DFM46"/>
    <mergeCell ref="DNM46:DNN46"/>
    <mergeCell ref="DNX46:DNY46"/>
    <mergeCell ref="DOI46:DOJ46"/>
    <mergeCell ref="DOT46:DOU46"/>
    <mergeCell ref="DPE46:DPF46"/>
    <mergeCell ref="DPP46:DPQ46"/>
    <mergeCell ref="DQA46:DQB46"/>
    <mergeCell ref="DQL46:DQM46"/>
    <mergeCell ref="DQW46:DQX46"/>
    <mergeCell ref="DJR46:DJS46"/>
    <mergeCell ref="DKC46:DKD46"/>
    <mergeCell ref="DKN46:DKO46"/>
    <mergeCell ref="DKY46:DKZ46"/>
    <mergeCell ref="DLJ46:DLK46"/>
    <mergeCell ref="DLU46:DLV46"/>
    <mergeCell ref="DMF46:DMG46"/>
    <mergeCell ref="DMQ46:DMR46"/>
    <mergeCell ref="DNB46:DNC46"/>
    <mergeCell ref="DVC46:DVD46"/>
    <mergeCell ref="DVN46:DVO46"/>
    <mergeCell ref="DVY46:DVZ46"/>
    <mergeCell ref="DWJ46:DWK46"/>
    <mergeCell ref="DWU46:DWV46"/>
    <mergeCell ref="DXF46:DXG46"/>
    <mergeCell ref="DXQ46:DXR46"/>
    <mergeCell ref="DYB46:DYC46"/>
    <mergeCell ref="DYM46:DYN46"/>
    <mergeCell ref="DRH46:DRI46"/>
    <mergeCell ref="DRS46:DRT46"/>
    <mergeCell ref="DSD46:DSE46"/>
    <mergeCell ref="DSO46:DSP46"/>
    <mergeCell ref="DSZ46:DTA46"/>
    <mergeCell ref="DTK46:DTL46"/>
    <mergeCell ref="DTV46:DTW46"/>
    <mergeCell ref="DUG46:DUH46"/>
    <mergeCell ref="DUR46:DUS46"/>
    <mergeCell ref="ECS46:ECT46"/>
    <mergeCell ref="EDD46:EDE46"/>
    <mergeCell ref="EDO46:EDP46"/>
    <mergeCell ref="EDZ46:EEA46"/>
    <mergeCell ref="EEK46:EEL46"/>
    <mergeCell ref="EEV46:EEW46"/>
    <mergeCell ref="EFG46:EFH46"/>
    <mergeCell ref="EFR46:EFS46"/>
    <mergeCell ref="EGC46:EGD46"/>
    <mergeCell ref="DYX46:DYY46"/>
    <mergeCell ref="DZI46:DZJ46"/>
    <mergeCell ref="DZT46:DZU46"/>
    <mergeCell ref="EAE46:EAF46"/>
    <mergeCell ref="EAP46:EAQ46"/>
    <mergeCell ref="EBA46:EBB46"/>
    <mergeCell ref="EBL46:EBM46"/>
    <mergeCell ref="EBW46:EBX46"/>
    <mergeCell ref="ECH46:ECI46"/>
    <mergeCell ref="EKI46:EKJ46"/>
    <mergeCell ref="EKT46:EKU46"/>
    <mergeCell ref="ELE46:ELF46"/>
    <mergeCell ref="ELP46:ELQ46"/>
    <mergeCell ref="EMA46:EMB46"/>
    <mergeCell ref="EML46:EMM46"/>
    <mergeCell ref="EMW46:EMX46"/>
    <mergeCell ref="ENH46:ENI46"/>
    <mergeCell ref="ENS46:ENT46"/>
    <mergeCell ref="EGN46:EGO46"/>
    <mergeCell ref="EGY46:EGZ46"/>
    <mergeCell ref="EHJ46:EHK46"/>
    <mergeCell ref="EHU46:EHV46"/>
    <mergeCell ref="EIF46:EIG46"/>
    <mergeCell ref="EIQ46:EIR46"/>
    <mergeCell ref="EJB46:EJC46"/>
    <mergeCell ref="EJM46:EJN46"/>
    <mergeCell ref="EJX46:EJY46"/>
    <mergeCell ref="ERY46:ERZ46"/>
    <mergeCell ref="ESJ46:ESK46"/>
    <mergeCell ref="ESU46:ESV46"/>
    <mergeCell ref="ETF46:ETG46"/>
    <mergeCell ref="ETQ46:ETR46"/>
    <mergeCell ref="EUB46:EUC46"/>
    <mergeCell ref="EUM46:EUN46"/>
    <mergeCell ref="EUX46:EUY46"/>
    <mergeCell ref="EVI46:EVJ46"/>
    <mergeCell ref="EOD46:EOE46"/>
    <mergeCell ref="EOO46:EOP46"/>
    <mergeCell ref="EOZ46:EPA46"/>
    <mergeCell ref="EPK46:EPL46"/>
    <mergeCell ref="EPV46:EPW46"/>
    <mergeCell ref="EQG46:EQH46"/>
    <mergeCell ref="EQR46:EQS46"/>
    <mergeCell ref="ERC46:ERD46"/>
    <mergeCell ref="ERN46:ERO46"/>
    <mergeCell ref="EZO46:EZP46"/>
    <mergeCell ref="EZZ46:FAA46"/>
    <mergeCell ref="FAK46:FAL46"/>
    <mergeCell ref="FAV46:FAW46"/>
    <mergeCell ref="FBG46:FBH46"/>
    <mergeCell ref="FBR46:FBS46"/>
    <mergeCell ref="FCC46:FCD46"/>
    <mergeCell ref="FCN46:FCO46"/>
    <mergeCell ref="FCY46:FCZ46"/>
    <mergeCell ref="EVT46:EVU46"/>
    <mergeCell ref="EWE46:EWF46"/>
    <mergeCell ref="EWP46:EWQ46"/>
    <mergeCell ref="EXA46:EXB46"/>
    <mergeCell ref="EXL46:EXM46"/>
    <mergeCell ref="EXW46:EXX46"/>
    <mergeCell ref="EYH46:EYI46"/>
    <mergeCell ref="EYS46:EYT46"/>
    <mergeCell ref="EZD46:EZE46"/>
    <mergeCell ref="FHE46:FHF46"/>
    <mergeCell ref="FHP46:FHQ46"/>
    <mergeCell ref="FIA46:FIB46"/>
    <mergeCell ref="FIL46:FIM46"/>
    <mergeCell ref="FIW46:FIX46"/>
    <mergeCell ref="FJH46:FJI46"/>
    <mergeCell ref="FJS46:FJT46"/>
    <mergeCell ref="FKD46:FKE46"/>
    <mergeCell ref="FKO46:FKP46"/>
    <mergeCell ref="FDJ46:FDK46"/>
    <mergeCell ref="FDU46:FDV46"/>
    <mergeCell ref="FEF46:FEG46"/>
    <mergeCell ref="FEQ46:FER46"/>
    <mergeCell ref="FFB46:FFC46"/>
    <mergeCell ref="FFM46:FFN46"/>
    <mergeCell ref="FFX46:FFY46"/>
    <mergeCell ref="FGI46:FGJ46"/>
    <mergeCell ref="FGT46:FGU46"/>
    <mergeCell ref="FOU46:FOV46"/>
    <mergeCell ref="FPF46:FPG46"/>
    <mergeCell ref="FPQ46:FPR46"/>
    <mergeCell ref="FQB46:FQC46"/>
    <mergeCell ref="FQM46:FQN46"/>
    <mergeCell ref="FQX46:FQY46"/>
    <mergeCell ref="FRI46:FRJ46"/>
    <mergeCell ref="FRT46:FRU46"/>
    <mergeCell ref="FSE46:FSF46"/>
    <mergeCell ref="FKZ46:FLA46"/>
    <mergeCell ref="FLK46:FLL46"/>
    <mergeCell ref="FLV46:FLW46"/>
    <mergeCell ref="FMG46:FMH46"/>
    <mergeCell ref="FMR46:FMS46"/>
    <mergeCell ref="FNC46:FND46"/>
    <mergeCell ref="FNN46:FNO46"/>
    <mergeCell ref="FNY46:FNZ46"/>
    <mergeCell ref="FOJ46:FOK46"/>
    <mergeCell ref="FWK46:FWL46"/>
    <mergeCell ref="FWV46:FWW46"/>
    <mergeCell ref="FXG46:FXH46"/>
    <mergeCell ref="FXR46:FXS46"/>
    <mergeCell ref="FYC46:FYD46"/>
    <mergeCell ref="FYN46:FYO46"/>
    <mergeCell ref="FYY46:FYZ46"/>
    <mergeCell ref="FZJ46:FZK46"/>
    <mergeCell ref="FZU46:FZV46"/>
    <mergeCell ref="FSP46:FSQ46"/>
    <mergeCell ref="FTA46:FTB46"/>
    <mergeCell ref="FTL46:FTM46"/>
    <mergeCell ref="FTW46:FTX46"/>
    <mergeCell ref="FUH46:FUI46"/>
    <mergeCell ref="FUS46:FUT46"/>
    <mergeCell ref="FVD46:FVE46"/>
    <mergeCell ref="FVO46:FVP46"/>
    <mergeCell ref="FVZ46:FWA46"/>
    <mergeCell ref="GEA46:GEB46"/>
    <mergeCell ref="GEL46:GEM46"/>
    <mergeCell ref="GEW46:GEX46"/>
    <mergeCell ref="GFH46:GFI46"/>
    <mergeCell ref="GFS46:GFT46"/>
    <mergeCell ref="GGD46:GGE46"/>
    <mergeCell ref="GGO46:GGP46"/>
    <mergeCell ref="GGZ46:GHA46"/>
    <mergeCell ref="GHK46:GHL46"/>
    <mergeCell ref="GAF46:GAG46"/>
    <mergeCell ref="GAQ46:GAR46"/>
    <mergeCell ref="GBB46:GBC46"/>
    <mergeCell ref="GBM46:GBN46"/>
    <mergeCell ref="GBX46:GBY46"/>
    <mergeCell ref="GCI46:GCJ46"/>
    <mergeCell ref="GCT46:GCU46"/>
    <mergeCell ref="GDE46:GDF46"/>
    <mergeCell ref="GDP46:GDQ46"/>
    <mergeCell ref="GLQ46:GLR46"/>
    <mergeCell ref="GMB46:GMC46"/>
    <mergeCell ref="GMM46:GMN46"/>
    <mergeCell ref="GMX46:GMY46"/>
    <mergeCell ref="GNI46:GNJ46"/>
    <mergeCell ref="GNT46:GNU46"/>
    <mergeCell ref="GOE46:GOF46"/>
    <mergeCell ref="GOP46:GOQ46"/>
    <mergeCell ref="GPA46:GPB46"/>
    <mergeCell ref="GHV46:GHW46"/>
    <mergeCell ref="GIG46:GIH46"/>
    <mergeCell ref="GIR46:GIS46"/>
    <mergeCell ref="GJC46:GJD46"/>
    <mergeCell ref="GJN46:GJO46"/>
    <mergeCell ref="GJY46:GJZ46"/>
    <mergeCell ref="GKJ46:GKK46"/>
    <mergeCell ref="GKU46:GKV46"/>
    <mergeCell ref="GLF46:GLG46"/>
    <mergeCell ref="GTG46:GTH46"/>
    <mergeCell ref="GTR46:GTS46"/>
    <mergeCell ref="GUC46:GUD46"/>
    <mergeCell ref="GUN46:GUO46"/>
    <mergeCell ref="GUY46:GUZ46"/>
    <mergeCell ref="GVJ46:GVK46"/>
    <mergeCell ref="GVU46:GVV46"/>
    <mergeCell ref="GWF46:GWG46"/>
    <mergeCell ref="GWQ46:GWR46"/>
    <mergeCell ref="GPL46:GPM46"/>
    <mergeCell ref="GPW46:GPX46"/>
    <mergeCell ref="GQH46:GQI46"/>
    <mergeCell ref="GQS46:GQT46"/>
    <mergeCell ref="GRD46:GRE46"/>
    <mergeCell ref="GRO46:GRP46"/>
    <mergeCell ref="GRZ46:GSA46"/>
    <mergeCell ref="GSK46:GSL46"/>
    <mergeCell ref="GSV46:GSW46"/>
    <mergeCell ref="HAW46:HAX46"/>
    <mergeCell ref="HBH46:HBI46"/>
    <mergeCell ref="HBS46:HBT46"/>
    <mergeCell ref="HCD46:HCE46"/>
    <mergeCell ref="HCO46:HCP46"/>
    <mergeCell ref="HCZ46:HDA46"/>
    <mergeCell ref="HDK46:HDL46"/>
    <mergeCell ref="HDV46:HDW46"/>
    <mergeCell ref="HEG46:HEH46"/>
    <mergeCell ref="GXB46:GXC46"/>
    <mergeCell ref="GXM46:GXN46"/>
    <mergeCell ref="GXX46:GXY46"/>
    <mergeCell ref="GYI46:GYJ46"/>
    <mergeCell ref="GYT46:GYU46"/>
    <mergeCell ref="GZE46:GZF46"/>
    <mergeCell ref="GZP46:GZQ46"/>
    <mergeCell ref="HAA46:HAB46"/>
    <mergeCell ref="HAL46:HAM46"/>
    <mergeCell ref="HIM46:HIN46"/>
    <mergeCell ref="HIX46:HIY46"/>
    <mergeCell ref="HJI46:HJJ46"/>
    <mergeCell ref="HJT46:HJU46"/>
    <mergeCell ref="HKE46:HKF46"/>
    <mergeCell ref="HKP46:HKQ46"/>
    <mergeCell ref="HLA46:HLB46"/>
    <mergeCell ref="HLL46:HLM46"/>
    <mergeCell ref="HLW46:HLX46"/>
    <mergeCell ref="HER46:HES46"/>
    <mergeCell ref="HFC46:HFD46"/>
    <mergeCell ref="HFN46:HFO46"/>
    <mergeCell ref="HFY46:HFZ46"/>
    <mergeCell ref="HGJ46:HGK46"/>
    <mergeCell ref="HGU46:HGV46"/>
    <mergeCell ref="HHF46:HHG46"/>
    <mergeCell ref="HHQ46:HHR46"/>
    <mergeCell ref="HIB46:HIC46"/>
    <mergeCell ref="HQC46:HQD46"/>
    <mergeCell ref="HQN46:HQO46"/>
    <mergeCell ref="HQY46:HQZ46"/>
    <mergeCell ref="HRJ46:HRK46"/>
    <mergeCell ref="HRU46:HRV46"/>
    <mergeCell ref="HSF46:HSG46"/>
    <mergeCell ref="HSQ46:HSR46"/>
    <mergeCell ref="HTB46:HTC46"/>
    <mergeCell ref="HTM46:HTN46"/>
    <mergeCell ref="HMH46:HMI46"/>
    <mergeCell ref="HMS46:HMT46"/>
    <mergeCell ref="HND46:HNE46"/>
    <mergeCell ref="HNO46:HNP46"/>
    <mergeCell ref="HNZ46:HOA46"/>
    <mergeCell ref="HOK46:HOL46"/>
    <mergeCell ref="HOV46:HOW46"/>
    <mergeCell ref="HPG46:HPH46"/>
    <mergeCell ref="HPR46:HPS46"/>
    <mergeCell ref="HXS46:HXT46"/>
    <mergeCell ref="HYD46:HYE46"/>
    <mergeCell ref="HYO46:HYP46"/>
    <mergeCell ref="HYZ46:HZA46"/>
    <mergeCell ref="HZK46:HZL46"/>
    <mergeCell ref="HZV46:HZW46"/>
    <mergeCell ref="IAG46:IAH46"/>
    <mergeCell ref="IAR46:IAS46"/>
    <mergeCell ref="IBC46:IBD46"/>
    <mergeCell ref="HTX46:HTY46"/>
    <mergeCell ref="HUI46:HUJ46"/>
    <mergeCell ref="HUT46:HUU46"/>
    <mergeCell ref="HVE46:HVF46"/>
    <mergeCell ref="HVP46:HVQ46"/>
    <mergeCell ref="HWA46:HWB46"/>
    <mergeCell ref="HWL46:HWM46"/>
    <mergeCell ref="HWW46:HWX46"/>
    <mergeCell ref="HXH46:HXI46"/>
    <mergeCell ref="IFI46:IFJ46"/>
    <mergeCell ref="IFT46:IFU46"/>
    <mergeCell ref="IGE46:IGF46"/>
    <mergeCell ref="IGP46:IGQ46"/>
    <mergeCell ref="IHA46:IHB46"/>
    <mergeCell ref="IHL46:IHM46"/>
    <mergeCell ref="IHW46:IHX46"/>
    <mergeCell ref="IIH46:III46"/>
    <mergeCell ref="IIS46:IIT46"/>
    <mergeCell ref="IBN46:IBO46"/>
    <mergeCell ref="IBY46:IBZ46"/>
    <mergeCell ref="ICJ46:ICK46"/>
    <mergeCell ref="ICU46:ICV46"/>
    <mergeCell ref="IDF46:IDG46"/>
    <mergeCell ref="IDQ46:IDR46"/>
    <mergeCell ref="IEB46:IEC46"/>
    <mergeCell ref="IEM46:IEN46"/>
    <mergeCell ref="IEX46:IEY46"/>
    <mergeCell ref="IMY46:IMZ46"/>
    <mergeCell ref="INJ46:INK46"/>
    <mergeCell ref="INU46:INV46"/>
    <mergeCell ref="IOF46:IOG46"/>
    <mergeCell ref="IOQ46:IOR46"/>
    <mergeCell ref="IPB46:IPC46"/>
    <mergeCell ref="IPM46:IPN46"/>
    <mergeCell ref="IPX46:IPY46"/>
    <mergeCell ref="IQI46:IQJ46"/>
    <mergeCell ref="IJD46:IJE46"/>
    <mergeCell ref="IJO46:IJP46"/>
    <mergeCell ref="IJZ46:IKA46"/>
    <mergeCell ref="IKK46:IKL46"/>
    <mergeCell ref="IKV46:IKW46"/>
    <mergeCell ref="ILG46:ILH46"/>
    <mergeCell ref="ILR46:ILS46"/>
    <mergeCell ref="IMC46:IMD46"/>
    <mergeCell ref="IMN46:IMO46"/>
    <mergeCell ref="IUO46:IUP46"/>
    <mergeCell ref="IUZ46:IVA46"/>
    <mergeCell ref="IVK46:IVL46"/>
    <mergeCell ref="IVV46:IVW46"/>
    <mergeCell ref="IWG46:IWH46"/>
    <mergeCell ref="IWR46:IWS46"/>
    <mergeCell ref="IXC46:IXD46"/>
    <mergeCell ref="IXN46:IXO46"/>
    <mergeCell ref="IXY46:IXZ46"/>
    <mergeCell ref="IQT46:IQU46"/>
    <mergeCell ref="IRE46:IRF46"/>
    <mergeCell ref="IRP46:IRQ46"/>
    <mergeCell ref="ISA46:ISB46"/>
    <mergeCell ref="ISL46:ISM46"/>
    <mergeCell ref="ISW46:ISX46"/>
    <mergeCell ref="ITH46:ITI46"/>
    <mergeCell ref="ITS46:ITT46"/>
    <mergeCell ref="IUD46:IUE46"/>
    <mergeCell ref="JCE46:JCF46"/>
    <mergeCell ref="JCP46:JCQ46"/>
    <mergeCell ref="JDA46:JDB46"/>
    <mergeCell ref="JDL46:JDM46"/>
    <mergeCell ref="JDW46:JDX46"/>
    <mergeCell ref="JEH46:JEI46"/>
    <mergeCell ref="JES46:JET46"/>
    <mergeCell ref="JFD46:JFE46"/>
    <mergeCell ref="JFO46:JFP46"/>
    <mergeCell ref="IYJ46:IYK46"/>
    <mergeCell ref="IYU46:IYV46"/>
    <mergeCell ref="IZF46:IZG46"/>
    <mergeCell ref="IZQ46:IZR46"/>
    <mergeCell ref="JAB46:JAC46"/>
    <mergeCell ref="JAM46:JAN46"/>
    <mergeCell ref="JAX46:JAY46"/>
    <mergeCell ref="JBI46:JBJ46"/>
    <mergeCell ref="JBT46:JBU46"/>
    <mergeCell ref="JJU46:JJV46"/>
    <mergeCell ref="JKF46:JKG46"/>
    <mergeCell ref="JKQ46:JKR46"/>
    <mergeCell ref="JLB46:JLC46"/>
    <mergeCell ref="JLM46:JLN46"/>
    <mergeCell ref="JLX46:JLY46"/>
    <mergeCell ref="JMI46:JMJ46"/>
    <mergeCell ref="JMT46:JMU46"/>
    <mergeCell ref="JNE46:JNF46"/>
    <mergeCell ref="JFZ46:JGA46"/>
    <mergeCell ref="JGK46:JGL46"/>
    <mergeCell ref="JGV46:JGW46"/>
    <mergeCell ref="JHG46:JHH46"/>
    <mergeCell ref="JHR46:JHS46"/>
    <mergeCell ref="JIC46:JID46"/>
    <mergeCell ref="JIN46:JIO46"/>
    <mergeCell ref="JIY46:JIZ46"/>
    <mergeCell ref="JJJ46:JJK46"/>
    <mergeCell ref="JRK46:JRL46"/>
    <mergeCell ref="JRV46:JRW46"/>
    <mergeCell ref="JSG46:JSH46"/>
    <mergeCell ref="JSR46:JSS46"/>
    <mergeCell ref="JTC46:JTD46"/>
    <mergeCell ref="JTN46:JTO46"/>
    <mergeCell ref="JTY46:JTZ46"/>
    <mergeCell ref="JUJ46:JUK46"/>
    <mergeCell ref="JUU46:JUV46"/>
    <mergeCell ref="JNP46:JNQ46"/>
    <mergeCell ref="JOA46:JOB46"/>
    <mergeCell ref="JOL46:JOM46"/>
    <mergeCell ref="JOW46:JOX46"/>
    <mergeCell ref="JPH46:JPI46"/>
    <mergeCell ref="JPS46:JPT46"/>
    <mergeCell ref="JQD46:JQE46"/>
    <mergeCell ref="JQO46:JQP46"/>
    <mergeCell ref="JQZ46:JRA46"/>
    <mergeCell ref="JZA46:JZB46"/>
    <mergeCell ref="JZL46:JZM46"/>
    <mergeCell ref="JZW46:JZX46"/>
    <mergeCell ref="KAH46:KAI46"/>
    <mergeCell ref="KAS46:KAT46"/>
    <mergeCell ref="KBD46:KBE46"/>
    <mergeCell ref="KBO46:KBP46"/>
    <mergeCell ref="KBZ46:KCA46"/>
    <mergeCell ref="KCK46:KCL46"/>
    <mergeCell ref="JVF46:JVG46"/>
    <mergeCell ref="JVQ46:JVR46"/>
    <mergeCell ref="JWB46:JWC46"/>
    <mergeCell ref="JWM46:JWN46"/>
    <mergeCell ref="JWX46:JWY46"/>
    <mergeCell ref="JXI46:JXJ46"/>
    <mergeCell ref="JXT46:JXU46"/>
    <mergeCell ref="JYE46:JYF46"/>
    <mergeCell ref="JYP46:JYQ46"/>
    <mergeCell ref="KGQ46:KGR46"/>
    <mergeCell ref="KHB46:KHC46"/>
    <mergeCell ref="KHM46:KHN46"/>
    <mergeCell ref="KHX46:KHY46"/>
    <mergeCell ref="KII46:KIJ46"/>
    <mergeCell ref="KIT46:KIU46"/>
    <mergeCell ref="KJE46:KJF46"/>
    <mergeCell ref="KJP46:KJQ46"/>
    <mergeCell ref="KKA46:KKB46"/>
    <mergeCell ref="KCV46:KCW46"/>
    <mergeCell ref="KDG46:KDH46"/>
    <mergeCell ref="KDR46:KDS46"/>
    <mergeCell ref="KEC46:KED46"/>
    <mergeCell ref="KEN46:KEO46"/>
    <mergeCell ref="KEY46:KEZ46"/>
    <mergeCell ref="KFJ46:KFK46"/>
    <mergeCell ref="KFU46:KFV46"/>
    <mergeCell ref="KGF46:KGG46"/>
    <mergeCell ref="KOG46:KOH46"/>
    <mergeCell ref="KOR46:KOS46"/>
    <mergeCell ref="KPC46:KPD46"/>
    <mergeCell ref="KPN46:KPO46"/>
    <mergeCell ref="KPY46:KPZ46"/>
    <mergeCell ref="KQJ46:KQK46"/>
    <mergeCell ref="KQU46:KQV46"/>
    <mergeCell ref="KRF46:KRG46"/>
    <mergeCell ref="KRQ46:KRR46"/>
    <mergeCell ref="KKL46:KKM46"/>
    <mergeCell ref="KKW46:KKX46"/>
    <mergeCell ref="KLH46:KLI46"/>
    <mergeCell ref="KLS46:KLT46"/>
    <mergeCell ref="KMD46:KME46"/>
    <mergeCell ref="KMO46:KMP46"/>
    <mergeCell ref="KMZ46:KNA46"/>
    <mergeCell ref="KNK46:KNL46"/>
    <mergeCell ref="KNV46:KNW46"/>
    <mergeCell ref="KVW46:KVX46"/>
    <mergeCell ref="KWH46:KWI46"/>
    <mergeCell ref="KWS46:KWT46"/>
    <mergeCell ref="KXD46:KXE46"/>
    <mergeCell ref="KXO46:KXP46"/>
    <mergeCell ref="KXZ46:KYA46"/>
    <mergeCell ref="KYK46:KYL46"/>
    <mergeCell ref="KYV46:KYW46"/>
    <mergeCell ref="KZG46:KZH46"/>
    <mergeCell ref="KSB46:KSC46"/>
    <mergeCell ref="KSM46:KSN46"/>
    <mergeCell ref="KSX46:KSY46"/>
    <mergeCell ref="KTI46:KTJ46"/>
    <mergeCell ref="KTT46:KTU46"/>
    <mergeCell ref="KUE46:KUF46"/>
    <mergeCell ref="KUP46:KUQ46"/>
    <mergeCell ref="KVA46:KVB46"/>
    <mergeCell ref="KVL46:KVM46"/>
    <mergeCell ref="LDM46:LDN46"/>
    <mergeCell ref="LDX46:LDY46"/>
    <mergeCell ref="LEI46:LEJ46"/>
    <mergeCell ref="LET46:LEU46"/>
    <mergeCell ref="LFE46:LFF46"/>
    <mergeCell ref="LFP46:LFQ46"/>
    <mergeCell ref="LGA46:LGB46"/>
    <mergeCell ref="LGL46:LGM46"/>
    <mergeCell ref="LGW46:LGX46"/>
    <mergeCell ref="KZR46:KZS46"/>
    <mergeCell ref="LAC46:LAD46"/>
    <mergeCell ref="LAN46:LAO46"/>
    <mergeCell ref="LAY46:LAZ46"/>
    <mergeCell ref="LBJ46:LBK46"/>
    <mergeCell ref="LBU46:LBV46"/>
    <mergeCell ref="LCF46:LCG46"/>
    <mergeCell ref="LCQ46:LCR46"/>
    <mergeCell ref="LDB46:LDC46"/>
    <mergeCell ref="LLC46:LLD46"/>
    <mergeCell ref="LLN46:LLO46"/>
    <mergeCell ref="LLY46:LLZ46"/>
    <mergeCell ref="LMJ46:LMK46"/>
    <mergeCell ref="LMU46:LMV46"/>
    <mergeCell ref="LNF46:LNG46"/>
    <mergeCell ref="LNQ46:LNR46"/>
    <mergeCell ref="LOB46:LOC46"/>
    <mergeCell ref="LOM46:LON46"/>
    <mergeCell ref="LHH46:LHI46"/>
    <mergeCell ref="LHS46:LHT46"/>
    <mergeCell ref="LID46:LIE46"/>
    <mergeCell ref="LIO46:LIP46"/>
    <mergeCell ref="LIZ46:LJA46"/>
    <mergeCell ref="LJK46:LJL46"/>
    <mergeCell ref="LJV46:LJW46"/>
    <mergeCell ref="LKG46:LKH46"/>
    <mergeCell ref="LKR46:LKS46"/>
    <mergeCell ref="LSS46:LST46"/>
    <mergeCell ref="LTD46:LTE46"/>
    <mergeCell ref="LTO46:LTP46"/>
    <mergeCell ref="LTZ46:LUA46"/>
    <mergeCell ref="LUK46:LUL46"/>
    <mergeCell ref="LUV46:LUW46"/>
    <mergeCell ref="LVG46:LVH46"/>
    <mergeCell ref="LVR46:LVS46"/>
    <mergeCell ref="LWC46:LWD46"/>
    <mergeCell ref="LOX46:LOY46"/>
    <mergeCell ref="LPI46:LPJ46"/>
    <mergeCell ref="LPT46:LPU46"/>
    <mergeCell ref="LQE46:LQF46"/>
    <mergeCell ref="LQP46:LQQ46"/>
    <mergeCell ref="LRA46:LRB46"/>
    <mergeCell ref="LRL46:LRM46"/>
    <mergeCell ref="LRW46:LRX46"/>
    <mergeCell ref="LSH46:LSI46"/>
    <mergeCell ref="MAI46:MAJ46"/>
    <mergeCell ref="MAT46:MAU46"/>
    <mergeCell ref="MBE46:MBF46"/>
    <mergeCell ref="MBP46:MBQ46"/>
    <mergeCell ref="MCA46:MCB46"/>
    <mergeCell ref="MCL46:MCM46"/>
    <mergeCell ref="MCW46:MCX46"/>
    <mergeCell ref="MDH46:MDI46"/>
    <mergeCell ref="MDS46:MDT46"/>
    <mergeCell ref="LWN46:LWO46"/>
    <mergeCell ref="LWY46:LWZ46"/>
    <mergeCell ref="LXJ46:LXK46"/>
    <mergeCell ref="LXU46:LXV46"/>
    <mergeCell ref="LYF46:LYG46"/>
    <mergeCell ref="LYQ46:LYR46"/>
    <mergeCell ref="LZB46:LZC46"/>
    <mergeCell ref="LZM46:LZN46"/>
    <mergeCell ref="LZX46:LZY46"/>
    <mergeCell ref="MHY46:MHZ46"/>
    <mergeCell ref="MIJ46:MIK46"/>
    <mergeCell ref="MIU46:MIV46"/>
    <mergeCell ref="MJF46:MJG46"/>
    <mergeCell ref="MJQ46:MJR46"/>
    <mergeCell ref="MKB46:MKC46"/>
    <mergeCell ref="MKM46:MKN46"/>
    <mergeCell ref="MKX46:MKY46"/>
    <mergeCell ref="MLI46:MLJ46"/>
    <mergeCell ref="MED46:MEE46"/>
    <mergeCell ref="MEO46:MEP46"/>
    <mergeCell ref="MEZ46:MFA46"/>
    <mergeCell ref="MFK46:MFL46"/>
    <mergeCell ref="MFV46:MFW46"/>
    <mergeCell ref="MGG46:MGH46"/>
    <mergeCell ref="MGR46:MGS46"/>
    <mergeCell ref="MHC46:MHD46"/>
    <mergeCell ref="MHN46:MHO46"/>
    <mergeCell ref="MPO46:MPP46"/>
    <mergeCell ref="MPZ46:MQA46"/>
    <mergeCell ref="MQK46:MQL46"/>
    <mergeCell ref="MQV46:MQW46"/>
    <mergeCell ref="MRG46:MRH46"/>
    <mergeCell ref="MRR46:MRS46"/>
    <mergeCell ref="MSC46:MSD46"/>
    <mergeCell ref="MSN46:MSO46"/>
    <mergeCell ref="MSY46:MSZ46"/>
    <mergeCell ref="MLT46:MLU46"/>
    <mergeCell ref="MME46:MMF46"/>
    <mergeCell ref="MMP46:MMQ46"/>
    <mergeCell ref="MNA46:MNB46"/>
    <mergeCell ref="MNL46:MNM46"/>
    <mergeCell ref="MNW46:MNX46"/>
    <mergeCell ref="MOH46:MOI46"/>
    <mergeCell ref="MOS46:MOT46"/>
    <mergeCell ref="MPD46:MPE46"/>
    <mergeCell ref="MXE46:MXF46"/>
    <mergeCell ref="MXP46:MXQ46"/>
    <mergeCell ref="MYA46:MYB46"/>
    <mergeCell ref="MYL46:MYM46"/>
    <mergeCell ref="MYW46:MYX46"/>
    <mergeCell ref="MZH46:MZI46"/>
    <mergeCell ref="MZS46:MZT46"/>
    <mergeCell ref="NAD46:NAE46"/>
    <mergeCell ref="NAO46:NAP46"/>
    <mergeCell ref="MTJ46:MTK46"/>
    <mergeCell ref="MTU46:MTV46"/>
    <mergeCell ref="MUF46:MUG46"/>
    <mergeCell ref="MUQ46:MUR46"/>
    <mergeCell ref="MVB46:MVC46"/>
    <mergeCell ref="MVM46:MVN46"/>
    <mergeCell ref="MVX46:MVY46"/>
    <mergeCell ref="MWI46:MWJ46"/>
    <mergeCell ref="MWT46:MWU46"/>
    <mergeCell ref="NEU46:NEV46"/>
    <mergeCell ref="NFF46:NFG46"/>
    <mergeCell ref="NFQ46:NFR46"/>
    <mergeCell ref="NGB46:NGC46"/>
    <mergeCell ref="NGM46:NGN46"/>
    <mergeCell ref="NGX46:NGY46"/>
    <mergeCell ref="NHI46:NHJ46"/>
    <mergeCell ref="NHT46:NHU46"/>
    <mergeCell ref="NIE46:NIF46"/>
    <mergeCell ref="NAZ46:NBA46"/>
    <mergeCell ref="NBK46:NBL46"/>
    <mergeCell ref="NBV46:NBW46"/>
    <mergeCell ref="NCG46:NCH46"/>
    <mergeCell ref="NCR46:NCS46"/>
    <mergeCell ref="NDC46:NDD46"/>
    <mergeCell ref="NDN46:NDO46"/>
    <mergeCell ref="NDY46:NDZ46"/>
    <mergeCell ref="NEJ46:NEK46"/>
    <mergeCell ref="NMK46:NML46"/>
    <mergeCell ref="NMV46:NMW46"/>
    <mergeCell ref="NNG46:NNH46"/>
    <mergeCell ref="NNR46:NNS46"/>
    <mergeCell ref="NOC46:NOD46"/>
    <mergeCell ref="NON46:NOO46"/>
    <mergeCell ref="NOY46:NOZ46"/>
    <mergeCell ref="NPJ46:NPK46"/>
    <mergeCell ref="NPU46:NPV46"/>
    <mergeCell ref="NIP46:NIQ46"/>
    <mergeCell ref="NJA46:NJB46"/>
    <mergeCell ref="NJL46:NJM46"/>
    <mergeCell ref="NJW46:NJX46"/>
    <mergeCell ref="NKH46:NKI46"/>
    <mergeCell ref="NKS46:NKT46"/>
    <mergeCell ref="NLD46:NLE46"/>
    <mergeCell ref="NLO46:NLP46"/>
    <mergeCell ref="NLZ46:NMA46"/>
    <mergeCell ref="NUA46:NUB46"/>
    <mergeCell ref="NUL46:NUM46"/>
    <mergeCell ref="NUW46:NUX46"/>
    <mergeCell ref="NVH46:NVI46"/>
    <mergeCell ref="NVS46:NVT46"/>
    <mergeCell ref="NWD46:NWE46"/>
    <mergeCell ref="NWO46:NWP46"/>
    <mergeCell ref="NWZ46:NXA46"/>
    <mergeCell ref="NXK46:NXL46"/>
    <mergeCell ref="NQF46:NQG46"/>
    <mergeCell ref="NQQ46:NQR46"/>
    <mergeCell ref="NRB46:NRC46"/>
    <mergeCell ref="NRM46:NRN46"/>
    <mergeCell ref="NRX46:NRY46"/>
    <mergeCell ref="NSI46:NSJ46"/>
    <mergeCell ref="NST46:NSU46"/>
    <mergeCell ref="NTE46:NTF46"/>
    <mergeCell ref="NTP46:NTQ46"/>
    <mergeCell ref="OBQ46:OBR46"/>
    <mergeCell ref="OCB46:OCC46"/>
    <mergeCell ref="OCM46:OCN46"/>
    <mergeCell ref="OCX46:OCY46"/>
    <mergeCell ref="ODI46:ODJ46"/>
    <mergeCell ref="ODT46:ODU46"/>
    <mergeCell ref="OEE46:OEF46"/>
    <mergeCell ref="OEP46:OEQ46"/>
    <mergeCell ref="OFA46:OFB46"/>
    <mergeCell ref="NXV46:NXW46"/>
    <mergeCell ref="NYG46:NYH46"/>
    <mergeCell ref="NYR46:NYS46"/>
    <mergeCell ref="NZC46:NZD46"/>
    <mergeCell ref="NZN46:NZO46"/>
    <mergeCell ref="NZY46:NZZ46"/>
    <mergeCell ref="OAJ46:OAK46"/>
    <mergeCell ref="OAU46:OAV46"/>
    <mergeCell ref="OBF46:OBG46"/>
    <mergeCell ref="OJG46:OJH46"/>
    <mergeCell ref="OJR46:OJS46"/>
    <mergeCell ref="OKC46:OKD46"/>
    <mergeCell ref="OKN46:OKO46"/>
    <mergeCell ref="OKY46:OKZ46"/>
    <mergeCell ref="OLJ46:OLK46"/>
    <mergeCell ref="OLU46:OLV46"/>
    <mergeCell ref="OMF46:OMG46"/>
    <mergeCell ref="OMQ46:OMR46"/>
    <mergeCell ref="OFL46:OFM46"/>
    <mergeCell ref="OFW46:OFX46"/>
    <mergeCell ref="OGH46:OGI46"/>
    <mergeCell ref="OGS46:OGT46"/>
    <mergeCell ref="OHD46:OHE46"/>
    <mergeCell ref="OHO46:OHP46"/>
    <mergeCell ref="OHZ46:OIA46"/>
    <mergeCell ref="OIK46:OIL46"/>
    <mergeCell ref="OIV46:OIW46"/>
    <mergeCell ref="OQW46:OQX46"/>
    <mergeCell ref="ORH46:ORI46"/>
    <mergeCell ref="ORS46:ORT46"/>
    <mergeCell ref="OSD46:OSE46"/>
    <mergeCell ref="OSO46:OSP46"/>
    <mergeCell ref="OSZ46:OTA46"/>
    <mergeCell ref="OTK46:OTL46"/>
    <mergeCell ref="OTV46:OTW46"/>
    <mergeCell ref="OUG46:OUH46"/>
    <mergeCell ref="ONB46:ONC46"/>
    <mergeCell ref="ONM46:ONN46"/>
    <mergeCell ref="ONX46:ONY46"/>
    <mergeCell ref="OOI46:OOJ46"/>
    <mergeCell ref="OOT46:OOU46"/>
    <mergeCell ref="OPE46:OPF46"/>
    <mergeCell ref="OPP46:OPQ46"/>
    <mergeCell ref="OQA46:OQB46"/>
    <mergeCell ref="OQL46:OQM46"/>
    <mergeCell ref="OYM46:OYN46"/>
    <mergeCell ref="OYX46:OYY46"/>
    <mergeCell ref="OZI46:OZJ46"/>
    <mergeCell ref="OZT46:OZU46"/>
    <mergeCell ref="PAE46:PAF46"/>
    <mergeCell ref="PAP46:PAQ46"/>
    <mergeCell ref="PBA46:PBB46"/>
    <mergeCell ref="PBL46:PBM46"/>
    <mergeCell ref="PBW46:PBX46"/>
    <mergeCell ref="OUR46:OUS46"/>
    <mergeCell ref="OVC46:OVD46"/>
    <mergeCell ref="OVN46:OVO46"/>
    <mergeCell ref="OVY46:OVZ46"/>
    <mergeCell ref="OWJ46:OWK46"/>
    <mergeCell ref="OWU46:OWV46"/>
    <mergeCell ref="OXF46:OXG46"/>
    <mergeCell ref="OXQ46:OXR46"/>
    <mergeCell ref="OYB46:OYC46"/>
    <mergeCell ref="PGC46:PGD46"/>
    <mergeCell ref="PGN46:PGO46"/>
    <mergeCell ref="PGY46:PGZ46"/>
    <mergeCell ref="PHJ46:PHK46"/>
    <mergeCell ref="PHU46:PHV46"/>
    <mergeCell ref="PIF46:PIG46"/>
    <mergeCell ref="PIQ46:PIR46"/>
    <mergeCell ref="PJB46:PJC46"/>
    <mergeCell ref="PJM46:PJN46"/>
    <mergeCell ref="PCH46:PCI46"/>
    <mergeCell ref="PCS46:PCT46"/>
    <mergeCell ref="PDD46:PDE46"/>
    <mergeCell ref="PDO46:PDP46"/>
    <mergeCell ref="PDZ46:PEA46"/>
    <mergeCell ref="PEK46:PEL46"/>
    <mergeCell ref="PEV46:PEW46"/>
    <mergeCell ref="PFG46:PFH46"/>
    <mergeCell ref="PFR46:PFS46"/>
    <mergeCell ref="PNS46:PNT46"/>
    <mergeCell ref="POD46:POE46"/>
    <mergeCell ref="POO46:POP46"/>
    <mergeCell ref="POZ46:PPA46"/>
    <mergeCell ref="PPK46:PPL46"/>
    <mergeCell ref="PPV46:PPW46"/>
    <mergeCell ref="PQG46:PQH46"/>
    <mergeCell ref="PQR46:PQS46"/>
    <mergeCell ref="PRC46:PRD46"/>
    <mergeCell ref="PJX46:PJY46"/>
    <mergeCell ref="PKI46:PKJ46"/>
    <mergeCell ref="PKT46:PKU46"/>
    <mergeCell ref="PLE46:PLF46"/>
    <mergeCell ref="PLP46:PLQ46"/>
    <mergeCell ref="PMA46:PMB46"/>
    <mergeCell ref="PML46:PMM46"/>
    <mergeCell ref="PMW46:PMX46"/>
    <mergeCell ref="PNH46:PNI46"/>
    <mergeCell ref="PVI46:PVJ46"/>
    <mergeCell ref="PVT46:PVU46"/>
    <mergeCell ref="PWE46:PWF46"/>
    <mergeCell ref="PWP46:PWQ46"/>
    <mergeCell ref="PXA46:PXB46"/>
    <mergeCell ref="PXL46:PXM46"/>
    <mergeCell ref="PXW46:PXX46"/>
    <mergeCell ref="PYH46:PYI46"/>
    <mergeCell ref="PYS46:PYT46"/>
    <mergeCell ref="PRN46:PRO46"/>
    <mergeCell ref="PRY46:PRZ46"/>
    <mergeCell ref="PSJ46:PSK46"/>
    <mergeCell ref="PSU46:PSV46"/>
    <mergeCell ref="PTF46:PTG46"/>
    <mergeCell ref="PTQ46:PTR46"/>
    <mergeCell ref="PUB46:PUC46"/>
    <mergeCell ref="PUM46:PUN46"/>
    <mergeCell ref="PUX46:PUY46"/>
    <mergeCell ref="QCY46:QCZ46"/>
    <mergeCell ref="QDJ46:QDK46"/>
    <mergeCell ref="QDU46:QDV46"/>
    <mergeCell ref="QEF46:QEG46"/>
    <mergeCell ref="QEQ46:QER46"/>
    <mergeCell ref="QFB46:QFC46"/>
    <mergeCell ref="QFM46:QFN46"/>
    <mergeCell ref="QFX46:QFY46"/>
    <mergeCell ref="QGI46:QGJ46"/>
    <mergeCell ref="PZD46:PZE46"/>
    <mergeCell ref="PZO46:PZP46"/>
    <mergeCell ref="PZZ46:QAA46"/>
    <mergeCell ref="QAK46:QAL46"/>
    <mergeCell ref="QAV46:QAW46"/>
    <mergeCell ref="QBG46:QBH46"/>
    <mergeCell ref="QBR46:QBS46"/>
    <mergeCell ref="QCC46:QCD46"/>
    <mergeCell ref="QCN46:QCO46"/>
    <mergeCell ref="QKO46:QKP46"/>
    <mergeCell ref="QKZ46:QLA46"/>
    <mergeCell ref="QLK46:QLL46"/>
    <mergeCell ref="QLV46:QLW46"/>
    <mergeCell ref="QMG46:QMH46"/>
    <mergeCell ref="QMR46:QMS46"/>
    <mergeCell ref="QNC46:QND46"/>
    <mergeCell ref="QNN46:QNO46"/>
    <mergeCell ref="QNY46:QNZ46"/>
    <mergeCell ref="QGT46:QGU46"/>
    <mergeCell ref="QHE46:QHF46"/>
    <mergeCell ref="QHP46:QHQ46"/>
    <mergeCell ref="QIA46:QIB46"/>
    <mergeCell ref="QIL46:QIM46"/>
    <mergeCell ref="QIW46:QIX46"/>
    <mergeCell ref="QJH46:QJI46"/>
    <mergeCell ref="QJS46:QJT46"/>
    <mergeCell ref="QKD46:QKE46"/>
    <mergeCell ref="QSE46:QSF46"/>
    <mergeCell ref="QSP46:QSQ46"/>
    <mergeCell ref="QTA46:QTB46"/>
    <mergeCell ref="QTL46:QTM46"/>
    <mergeCell ref="QTW46:QTX46"/>
    <mergeCell ref="QUH46:QUI46"/>
    <mergeCell ref="QUS46:QUT46"/>
    <mergeCell ref="QVD46:QVE46"/>
    <mergeCell ref="QVO46:QVP46"/>
    <mergeCell ref="QOJ46:QOK46"/>
    <mergeCell ref="QOU46:QOV46"/>
    <mergeCell ref="QPF46:QPG46"/>
    <mergeCell ref="QPQ46:QPR46"/>
    <mergeCell ref="QQB46:QQC46"/>
    <mergeCell ref="QQM46:QQN46"/>
    <mergeCell ref="QQX46:QQY46"/>
    <mergeCell ref="QRI46:QRJ46"/>
    <mergeCell ref="QRT46:QRU46"/>
    <mergeCell ref="QZU46:QZV46"/>
    <mergeCell ref="RAF46:RAG46"/>
    <mergeCell ref="RAQ46:RAR46"/>
    <mergeCell ref="RBB46:RBC46"/>
    <mergeCell ref="RBM46:RBN46"/>
    <mergeCell ref="RBX46:RBY46"/>
    <mergeCell ref="RCI46:RCJ46"/>
    <mergeCell ref="RCT46:RCU46"/>
    <mergeCell ref="RDE46:RDF46"/>
    <mergeCell ref="QVZ46:QWA46"/>
    <mergeCell ref="QWK46:QWL46"/>
    <mergeCell ref="QWV46:QWW46"/>
    <mergeCell ref="QXG46:QXH46"/>
    <mergeCell ref="QXR46:QXS46"/>
    <mergeCell ref="QYC46:QYD46"/>
    <mergeCell ref="QYN46:QYO46"/>
    <mergeCell ref="QYY46:QYZ46"/>
    <mergeCell ref="QZJ46:QZK46"/>
    <mergeCell ref="RHK46:RHL46"/>
    <mergeCell ref="RHV46:RHW46"/>
    <mergeCell ref="RIG46:RIH46"/>
    <mergeCell ref="RIR46:RIS46"/>
    <mergeCell ref="RJC46:RJD46"/>
    <mergeCell ref="RJN46:RJO46"/>
    <mergeCell ref="RJY46:RJZ46"/>
    <mergeCell ref="RKJ46:RKK46"/>
    <mergeCell ref="RKU46:RKV46"/>
    <mergeCell ref="RDP46:RDQ46"/>
    <mergeCell ref="REA46:REB46"/>
    <mergeCell ref="REL46:REM46"/>
    <mergeCell ref="REW46:REX46"/>
    <mergeCell ref="RFH46:RFI46"/>
    <mergeCell ref="RFS46:RFT46"/>
    <mergeCell ref="RGD46:RGE46"/>
    <mergeCell ref="RGO46:RGP46"/>
    <mergeCell ref="RGZ46:RHA46"/>
    <mergeCell ref="RPA46:RPB46"/>
    <mergeCell ref="RPL46:RPM46"/>
    <mergeCell ref="RPW46:RPX46"/>
    <mergeCell ref="RQH46:RQI46"/>
    <mergeCell ref="RQS46:RQT46"/>
    <mergeCell ref="RRD46:RRE46"/>
    <mergeCell ref="RRO46:RRP46"/>
    <mergeCell ref="RRZ46:RSA46"/>
    <mergeCell ref="RSK46:RSL46"/>
    <mergeCell ref="RLF46:RLG46"/>
    <mergeCell ref="RLQ46:RLR46"/>
    <mergeCell ref="RMB46:RMC46"/>
    <mergeCell ref="RMM46:RMN46"/>
    <mergeCell ref="RMX46:RMY46"/>
    <mergeCell ref="RNI46:RNJ46"/>
    <mergeCell ref="RNT46:RNU46"/>
    <mergeCell ref="ROE46:ROF46"/>
    <mergeCell ref="ROP46:ROQ46"/>
    <mergeCell ref="RWQ46:RWR46"/>
    <mergeCell ref="RXB46:RXC46"/>
    <mergeCell ref="RXM46:RXN46"/>
    <mergeCell ref="RXX46:RXY46"/>
    <mergeCell ref="RYI46:RYJ46"/>
    <mergeCell ref="RYT46:RYU46"/>
    <mergeCell ref="RZE46:RZF46"/>
    <mergeCell ref="RZP46:RZQ46"/>
    <mergeCell ref="SAA46:SAB46"/>
    <mergeCell ref="RSV46:RSW46"/>
    <mergeCell ref="RTG46:RTH46"/>
    <mergeCell ref="RTR46:RTS46"/>
    <mergeCell ref="RUC46:RUD46"/>
    <mergeCell ref="RUN46:RUO46"/>
    <mergeCell ref="RUY46:RUZ46"/>
    <mergeCell ref="RVJ46:RVK46"/>
    <mergeCell ref="RVU46:RVV46"/>
    <mergeCell ref="RWF46:RWG46"/>
    <mergeCell ref="SEG46:SEH46"/>
    <mergeCell ref="SER46:SES46"/>
    <mergeCell ref="SFC46:SFD46"/>
    <mergeCell ref="SFN46:SFO46"/>
    <mergeCell ref="SFY46:SFZ46"/>
    <mergeCell ref="SGJ46:SGK46"/>
    <mergeCell ref="SGU46:SGV46"/>
    <mergeCell ref="SHF46:SHG46"/>
    <mergeCell ref="SHQ46:SHR46"/>
    <mergeCell ref="SAL46:SAM46"/>
    <mergeCell ref="SAW46:SAX46"/>
    <mergeCell ref="SBH46:SBI46"/>
    <mergeCell ref="SBS46:SBT46"/>
    <mergeCell ref="SCD46:SCE46"/>
    <mergeCell ref="SCO46:SCP46"/>
    <mergeCell ref="SCZ46:SDA46"/>
    <mergeCell ref="SDK46:SDL46"/>
    <mergeCell ref="SDV46:SDW46"/>
    <mergeCell ref="SLW46:SLX46"/>
    <mergeCell ref="SMH46:SMI46"/>
    <mergeCell ref="SMS46:SMT46"/>
    <mergeCell ref="SND46:SNE46"/>
    <mergeCell ref="SNO46:SNP46"/>
    <mergeCell ref="SNZ46:SOA46"/>
    <mergeCell ref="SOK46:SOL46"/>
    <mergeCell ref="SOV46:SOW46"/>
    <mergeCell ref="SPG46:SPH46"/>
    <mergeCell ref="SIB46:SIC46"/>
    <mergeCell ref="SIM46:SIN46"/>
    <mergeCell ref="SIX46:SIY46"/>
    <mergeCell ref="SJI46:SJJ46"/>
    <mergeCell ref="SJT46:SJU46"/>
    <mergeCell ref="SKE46:SKF46"/>
    <mergeCell ref="SKP46:SKQ46"/>
    <mergeCell ref="SLA46:SLB46"/>
    <mergeCell ref="SLL46:SLM46"/>
    <mergeCell ref="STM46:STN46"/>
    <mergeCell ref="STX46:STY46"/>
    <mergeCell ref="SUI46:SUJ46"/>
    <mergeCell ref="SUT46:SUU46"/>
    <mergeCell ref="SVE46:SVF46"/>
    <mergeCell ref="SVP46:SVQ46"/>
    <mergeCell ref="SWA46:SWB46"/>
    <mergeCell ref="SWL46:SWM46"/>
    <mergeCell ref="SWW46:SWX46"/>
    <mergeCell ref="SPR46:SPS46"/>
    <mergeCell ref="SQC46:SQD46"/>
    <mergeCell ref="SQN46:SQO46"/>
    <mergeCell ref="SQY46:SQZ46"/>
    <mergeCell ref="SRJ46:SRK46"/>
    <mergeCell ref="SRU46:SRV46"/>
    <mergeCell ref="SSF46:SSG46"/>
    <mergeCell ref="SSQ46:SSR46"/>
    <mergeCell ref="STB46:STC46"/>
    <mergeCell ref="TBC46:TBD46"/>
    <mergeCell ref="TBN46:TBO46"/>
    <mergeCell ref="TBY46:TBZ46"/>
    <mergeCell ref="TCJ46:TCK46"/>
    <mergeCell ref="TCU46:TCV46"/>
    <mergeCell ref="TDF46:TDG46"/>
    <mergeCell ref="TDQ46:TDR46"/>
    <mergeCell ref="TEB46:TEC46"/>
    <mergeCell ref="TEM46:TEN46"/>
    <mergeCell ref="SXH46:SXI46"/>
    <mergeCell ref="SXS46:SXT46"/>
    <mergeCell ref="SYD46:SYE46"/>
    <mergeCell ref="SYO46:SYP46"/>
    <mergeCell ref="SYZ46:SZA46"/>
    <mergeCell ref="SZK46:SZL46"/>
    <mergeCell ref="SZV46:SZW46"/>
    <mergeCell ref="TAG46:TAH46"/>
    <mergeCell ref="TAR46:TAS46"/>
    <mergeCell ref="TIS46:TIT46"/>
    <mergeCell ref="TJD46:TJE46"/>
    <mergeCell ref="TJO46:TJP46"/>
    <mergeCell ref="TJZ46:TKA46"/>
    <mergeCell ref="TKK46:TKL46"/>
    <mergeCell ref="TKV46:TKW46"/>
    <mergeCell ref="TLG46:TLH46"/>
    <mergeCell ref="TLR46:TLS46"/>
    <mergeCell ref="TMC46:TMD46"/>
    <mergeCell ref="TEX46:TEY46"/>
    <mergeCell ref="TFI46:TFJ46"/>
    <mergeCell ref="TFT46:TFU46"/>
    <mergeCell ref="TGE46:TGF46"/>
    <mergeCell ref="TGP46:TGQ46"/>
    <mergeCell ref="THA46:THB46"/>
    <mergeCell ref="THL46:THM46"/>
    <mergeCell ref="THW46:THX46"/>
    <mergeCell ref="TIH46:TII46"/>
    <mergeCell ref="TQI46:TQJ46"/>
    <mergeCell ref="TQT46:TQU46"/>
    <mergeCell ref="TRE46:TRF46"/>
    <mergeCell ref="TRP46:TRQ46"/>
    <mergeCell ref="TSA46:TSB46"/>
    <mergeCell ref="TSL46:TSM46"/>
    <mergeCell ref="TSW46:TSX46"/>
    <mergeCell ref="TTH46:TTI46"/>
    <mergeCell ref="TTS46:TTT46"/>
    <mergeCell ref="TMN46:TMO46"/>
    <mergeCell ref="TMY46:TMZ46"/>
    <mergeCell ref="TNJ46:TNK46"/>
    <mergeCell ref="TNU46:TNV46"/>
    <mergeCell ref="TOF46:TOG46"/>
    <mergeCell ref="TOQ46:TOR46"/>
    <mergeCell ref="TPB46:TPC46"/>
    <mergeCell ref="TPM46:TPN46"/>
    <mergeCell ref="TPX46:TPY46"/>
    <mergeCell ref="TXY46:TXZ46"/>
    <mergeCell ref="TYJ46:TYK46"/>
    <mergeCell ref="TYU46:TYV46"/>
    <mergeCell ref="TZF46:TZG46"/>
    <mergeCell ref="TZQ46:TZR46"/>
    <mergeCell ref="UAB46:UAC46"/>
    <mergeCell ref="UAM46:UAN46"/>
    <mergeCell ref="UAX46:UAY46"/>
    <mergeCell ref="UBI46:UBJ46"/>
    <mergeCell ref="TUD46:TUE46"/>
    <mergeCell ref="TUO46:TUP46"/>
    <mergeCell ref="TUZ46:TVA46"/>
    <mergeCell ref="TVK46:TVL46"/>
    <mergeCell ref="TVV46:TVW46"/>
    <mergeCell ref="TWG46:TWH46"/>
    <mergeCell ref="TWR46:TWS46"/>
    <mergeCell ref="TXC46:TXD46"/>
    <mergeCell ref="TXN46:TXO46"/>
    <mergeCell ref="UFO46:UFP46"/>
    <mergeCell ref="UFZ46:UGA46"/>
    <mergeCell ref="UGK46:UGL46"/>
    <mergeCell ref="UGV46:UGW46"/>
    <mergeCell ref="UHG46:UHH46"/>
    <mergeCell ref="UHR46:UHS46"/>
    <mergeCell ref="UIC46:UID46"/>
    <mergeCell ref="UIN46:UIO46"/>
    <mergeCell ref="UIY46:UIZ46"/>
    <mergeCell ref="UBT46:UBU46"/>
    <mergeCell ref="UCE46:UCF46"/>
    <mergeCell ref="UCP46:UCQ46"/>
    <mergeCell ref="UDA46:UDB46"/>
    <mergeCell ref="UDL46:UDM46"/>
    <mergeCell ref="UDW46:UDX46"/>
    <mergeCell ref="UEH46:UEI46"/>
    <mergeCell ref="UES46:UET46"/>
    <mergeCell ref="UFD46:UFE46"/>
    <mergeCell ref="UNE46:UNF46"/>
    <mergeCell ref="UNP46:UNQ46"/>
    <mergeCell ref="UOA46:UOB46"/>
    <mergeCell ref="UOL46:UOM46"/>
    <mergeCell ref="UOW46:UOX46"/>
    <mergeCell ref="UPH46:UPI46"/>
    <mergeCell ref="UPS46:UPT46"/>
    <mergeCell ref="UQD46:UQE46"/>
    <mergeCell ref="UQO46:UQP46"/>
    <mergeCell ref="UJJ46:UJK46"/>
    <mergeCell ref="UJU46:UJV46"/>
    <mergeCell ref="UKF46:UKG46"/>
    <mergeCell ref="UKQ46:UKR46"/>
    <mergeCell ref="ULB46:ULC46"/>
    <mergeCell ref="ULM46:ULN46"/>
    <mergeCell ref="ULX46:ULY46"/>
    <mergeCell ref="UMI46:UMJ46"/>
    <mergeCell ref="UMT46:UMU46"/>
    <mergeCell ref="UUU46:UUV46"/>
    <mergeCell ref="UVF46:UVG46"/>
    <mergeCell ref="UVQ46:UVR46"/>
    <mergeCell ref="UWB46:UWC46"/>
    <mergeCell ref="UWM46:UWN46"/>
    <mergeCell ref="UWX46:UWY46"/>
    <mergeCell ref="UXI46:UXJ46"/>
    <mergeCell ref="UXT46:UXU46"/>
    <mergeCell ref="UYE46:UYF46"/>
    <mergeCell ref="UQZ46:URA46"/>
    <mergeCell ref="URK46:URL46"/>
    <mergeCell ref="URV46:URW46"/>
    <mergeCell ref="USG46:USH46"/>
    <mergeCell ref="USR46:USS46"/>
    <mergeCell ref="UTC46:UTD46"/>
    <mergeCell ref="UTN46:UTO46"/>
    <mergeCell ref="UTY46:UTZ46"/>
    <mergeCell ref="UUJ46:UUK46"/>
    <mergeCell ref="VCK46:VCL46"/>
    <mergeCell ref="VCV46:VCW46"/>
    <mergeCell ref="VDG46:VDH46"/>
    <mergeCell ref="VDR46:VDS46"/>
    <mergeCell ref="VEC46:VED46"/>
    <mergeCell ref="VEN46:VEO46"/>
    <mergeCell ref="VEY46:VEZ46"/>
    <mergeCell ref="VFJ46:VFK46"/>
    <mergeCell ref="VFU46:VFV46"/>
    <mergeCell ref="UYP46:UYQ46"/>
    <mergeCell ref="UZA46:UZB46"/>
    <mergeCell ref="UZL46:UZM46"/>
    <mergeCell ref="UZW46:UZX46"/>
    <mergeCell ref="VAH46:VAI46"/>
    <mergeCell ref="VAS46:VAT46"/>
    <mergeCell ref="VBD46:VBE46"/>
    <mergeCell ref="VBO46:VBP46"/>
    <mergeCell ref="VBZ46:VCA46"/>
    <mergeCell ref="VKA46:VKB46"/>
    <mergeCell ref="VKL46:VKM46"/>
    <mergeCell ref="VKW46:VKX46"/>
    <mergeCell ref="VLH46:VLI46"/>
    <mergeCell ref="VLS46:VLT46"/>
    <mergeCell ref="VMD46:VME46"/>
    <mergeCell ref="VMO46:VMP46"/>
    <mergeCell ref="VMZ46:VNA46"/>
    <mergeCell ref="VNK46:VNL46"/>
    <mergeCell ref="VGF46:VGG46"/>
    <mergeCell ref="VGQ46:VGR46"/>
    <mergeCell ref="VHB46:VHC46"/>
    <mergeCell ref="VHM46:VHN46"/>
    <mergeCell ref="VHX46:VHY46"/>
    <mergeCell ref="VII46:VIJ46"/>
    <mergeCell ref="VIT46:VIU46"/>
    <mergeCell ref="VJE46:VJF46"/>
    <mergeCell ref="VJP46:VJQ46"/>
    <mergeCell ref="VRQ46:VRR46"/>
    <mergeCell ref="VSB46:VSC46"/>
    <mergeCell ref="VSM46:VSN46"/>
    <mergeCell ref="VSX46:VSY46"/>
    <mergeCell ref="VTI46:VTJ46"/>
    <mergeCell ref="VTT46:VTU46"/>
    <mergeCell ref="VUE46:VUF46"/>
    <mergeCell ref="VUP46:VUQ46"/>
    <mergeCell ref="VVA46:VVB46"/>
    <mergeCell ref="VNV46:VNW46"/>
    <mergeCell ref="VOG46:VOH46"/>
    <mergeCell ref="VOR46:VOS46"/>
    <mergeCell ref="VPC46:VPD46"/>
    <mergeCell ref="VPN46:VPO46"/>
    <mergeCell ref="VPY46:VPZ46"/>
    <mergeCell ref="VQJ46:VQK46"/>
    <mergeCell ref="VQU46:VQV46"/>
    <mergeCell ref="VRF46:VRG46"/>
    <mergeCell ref="VZG46:VZH46"/>
    <mergeCell ref="VZR46:VZS46"/>
    <mergeCell ref="WAC46:WAD46"/>
    <mergeCell ref="WAN46:WAO46"/>
    <mergeCell ref="WAY46:WAZ46"/>
    <mergeCell ref="WBJ46:WBK46"/>
    <mergeCell ref="WBU46:WBV46"/>
    <mergeCell ref="WCF46:WCG46"/>
    <mergeCell ref="WCQ46:WCR46"/>
    <mergeCell ref="VVL46:VVM46"/>
    <mergeCell ref="VVW46:VVX46"/>
    <mergeCell ref="VWH46:VWI46"/>
    <mergeCell ref="VWS46:VWT46"/>
    <mergeCell ref="VXD46:VXE46"/>
    <mergeCell ref="VXO46:VXP46"/>
    <mergeCell ref="VXZ46:VYA46"/>
    <mergeCell ref="VYK46:VYL46"/>
    <mergeCell ref="VYV46:VYW46"/>
    <mergeCell ref="WGW46:WGX46"/>
    <mergeCell ref="WHH46:WHI46"/>
    <mergeCell ref="WHS46:WHT46"/>
    <mergeCell ref="WID46:WIE46"/>
    <mergeCell ref="WIO46:WIP46"/>
    <mergeCell ref="WIZ46:WJA46"/>
    <mergeCell ref="WJK46:WJL46"/>
    <mergeCell ref="WJV46:WJW46"/>
    <mergeCell ref="WKG46:WKH46"/>
    <mergeCell ref="WDB46:WDC46"/>
    <mergeCell ref="WDM46:WDN46"/>
    <mergeCell ref="WDX46:WDY46"/>
    <mergeCell ref="WEI46:WEJ46"/>
    <mergeCell ref="WET46:WEU46"/>
    <mergeCell ref="WFE46:WFF46"/>
    <mergeCell ref="WFP46:WFQ46"/>
    <mergeCell ref="WGA46:WGB46"/>
    <mergeCell ref="WGL46:WGM46"/>
    <mergeCell ref="WVR46:WVS46"/>
    <mergeCell ref="WOM46:WON46"/>
    <mergeCell ref="WOX46:WOY46"/>
    <mergeCell ref="WPI46:WPJ46"/>
    <mergeCell ref="WPT46:WPU46"/>
    <mergeCell ref="WQE46:WQF46"/>
    <mergeCell ref="WQP46:WQQ46"/>
    <mergeCell ref="WRA46:WRB46"/>
    <mergeCell ref="WRL46:WRM46"/>
    <mergeCell ref="WRW46:WRX46"/>
    <mergeCell ref="WKR46:WKS46"/>
    <mergeCell ref="WLC46:WLD46"/>
    <mergeCell ref="WLN46:WLO46"/>
    <mergeCell ref="WLY46:WLZ46"/>
    <mergeCell ref="WMJ46:WMK46"/>
    <mergeCell ref="WMU46:WMV46"/>
    <mergeCell ref="WNF46:WNG46"/>
    <mergeCell ref="WNQ46:WNR46"/>
    <mergeCell ref="WOB46:WOC46"/>
    <mergeCell ref="P30:Q30"/>
    <mergeCell ref="J7:K7"/>
    <mergeCell ref="XDS46:XDT46"/>
    <mergeCell ref="XED46:XEE46"/>
    <mergeCell ref="XEO46:XEP46"/>
    <mergeCell ref="XEZ46:XFA46"/>
    <mergeCell ref="WZX46:WZY46"/>
    <mergeCell ref="XAI46:XAJ46"/>
    <mergeCell ref="XAT46:XAU46"/>
    <mergeCell ref="XBE46:XBF46"/>
    <mergeCell ref="XBP46:XBQ46"/>
    <mergeCell ref="XCA46:XCB46"/>
    <mergeCell ref="XCL46:XCM46"/>
    <mergeCell ref="XCW46:XCX46"/>
    <mergeCell ref="XDH46:XDI46"/>
    <mergeCell ref="WWC46:WWD46"/>
    <mergeCell ref="WWN46:WWO46"/>
    <mergeCell ref="WWY46:WWZ46"/>
    <mergeCell ref="WXJ46:WXK46"/>
    <mergeCell ref="WXU46:WXV46"/>
    <mergeCell ref="WYF46:WYG46"/>
    <mergeCell ref="WYQ46:WYR46"/>
    <mergeCell ref="WZB46:WZC46"/>
    <mergeCell ref="WZM46:WZN46"/>
    <mergeCell ref="WSH46:WSI46"/>
    <mergeCell ref="WSS46:WST46"/>
    <mergeCell ref="WTD46:WTE46"/>
    <mergeCell ref="WTO46:WTP46"/>
    <mergeCell ref="WTZ46:WUA46"/>
    <mergeCell ref="WUK46:WUL46"/>
    <mergeCell ref="WUV46:WUW46"/>
    <mergeCell ref="WVG46:WVH46"/>
  </mergeCells>
  <printOptions horizontalCentered="1"/>
  <pageMargins left="0.6" right="0.2" top="0.5" bottom="0.25" header="0.5" footer="0.5"/>
  <pageSetup paperSize="9" scale="92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P64"/>
  <sheetViews>
    <sheetView view="pageBreakPreview" zoomScale="70" zoomScaleSheetLayoutView="70" workbookViewId="0">
      <selection activeCell="E14" sqref="E14"/>
    </sheetView>
  </sheetViews>
  <sheetFormatPr defaultColWidth="9.109375" defaultRowHeight="14.4"/>
  <cols>
    <col min="1" max="1" width="10.6640625" style="1" customWidth="1"/>
    <col min="2" max="3" width="7.6640625" style="187" customWidth="1"/>
    <col min="4" max="4" width="10.6640625" style="203" customWidth="1"/>
    <col min="5" max="5" width="7.6640625" style="187" customWidth="1"/>
    <col min="6" max="6" width="10.6640625" style="203" customWidth="1"/>
    <col min="7" max="7" width="7.6640625" style="208" customWidth="1"/>
    <col min="8" max="8" width="7.6640625" style="187" customWidth="1"/>
    <col min="9" max="9" width="10.6640625" style="203" customWidth="1"/>
    <col min="10" max="10" width="7.6640625" style="187" customWidth="1"/>
    <col min="11" max="11" width="10.6640625" style="203" customWidth="1"/>
    <col min="12" max="13" width="7.6640625" style="187" customWidth="1"/>
    <col min="14" max="14" width="10.6640625" style="187" customWidth="1"/>
    <col min="15" max="15" width="7.6640625" style="187" customWidth="1"/>
    <col min="16" max="16" width="8.5546875" style="187" bestFit="1" customWidth="1"/>
    <col min="17" max="252" width="9.109375" style="1"/>
    <col min="253" max="253" width="6.88671875" style="1" customWidth="1"/>
    <col min="254" max="254" width="11.109375" style="1" customWidth="1"/>
    <col min="255" max="255" width="8.44140625" style="1" bestFit="1" customWidth="1"/>
    <col min="256" max="256" width="12.5546875" style="1" customWidth="1"/>
    <col min="257" max="257" width="9.88671875" style="1" bestFit="1" customWidth="1"/>
    <col min="258" max="258" width="12.5546875" style="1" customWidth="1"/>
    <col min="259" max="259" width="11.44140625" style="1" bestFit="1" customWidth="1"/>
    <col min="260" max="260" width="8.44140625" style="1" bestFit="1" customWidth="1"/>
    <col min="261" max="261" width="12.5546875" style="1" customWidth="1"/>
    <col min="262" max="262" width="8.44140625" style="1" bestFit="1" customWidth="1"/>
    <col min="263" max="263" width="12.5546875" style="1" customWidth="1"/>
    <col min="264" max="266" width="12.109375" style="1" customWidth="1"/>
    <col min="267" max="508" width="9.109375" style="1"/>
    <col min="509" max="509" width="6.88671875" style="1" customWidth="1"/>
    <col min="510" max="510" width="11.109375" style="1" customWidth="1"/>
    <col min="511" max="511" width="8.44140625" style="1" bestFit="1" customWidth="1"/>
    <col min="512" max="512" width="12.5546875" style="1" customWidth="1"/>
    <col min="513" max="513" width="9.88671875" style="1" bestFit="1" customWidth="1"/>
    <col min="514" max="514" width="12.5546875" style="1" customWidth="1"/>
    <col min="515" max="515" width="11.44140625" style="1" bestFit="1" customWidth="1"/>
    <col min="516" max="516" width="8.44140625" style="1" bestFit="1" customWidth="1"/>
    <col min="517" max="517" width="12.5546875" style="1" customWidth="1"/>
    <col min="518" max="518" width="8.44140625" style="1" bestFit="1" customWidth="1"/>
    <col min="519" max="519" width="12.5546875" style="1" customWidth="1"/>
    <col min="520" max="522" width="12.109375" style="1" customWidth="1"/>
    <col min="523" max="764" width="9.109375" style="1"/>
    <col min="765" max="765" width="6.88671875" style="1" customWidth="1"/>
    <col min="766" max="766" width="11.109375" style="1" customWidth="1"/>
    <col min="767" max="767" width="8.44140625" style="1" bestFit="1" customWidth="1"/>
    <col min="768" max="768" width="12.5546875" style="1" customWidth="1"/>
    <col min="769" max="769" width="9.88671875" style="1" bestFit="1" customWidth="1"/>
    <col min="770" max="770" width="12.5546875" style="1" customWidth="1"/>
    <col min="771" max="771" width="11.44140625" style="1" bestFit="1" customWidth="1"/>
    <col min="772" max="772" width="8.44140625" style="1" bestFit="1" customWidth="1"/>
    <col min="773" max="773" width="12.5546875" style="1" customWidth="1"/>
    <col min="774" max="774" width="8.44140625" style="1" bestFit="1" customWidth="1"/>
    <col min="775" max="775" width="12.5546875" style="1" customWidth="1"/>
    <col min="776" max="778" width="12.109375" style="1" customWidth="1"/>
    <col min="779" max="1020" width="9.109375" style="1"/>
    <col min="1021" max="1021" width="6.88671875" style="1" customWidth="1"/>
    <col min="1022" max="1022" width="11.109375" style="1" customWidth="1"/>
    <col min="1023" max="1023" width="8.44140625" style="1" bestFit="1" customWidth="1"/>
    <col min="1024" max="1024" width="12.5546875" style="1" customWidth="1"/>
    <col min="1025" max="1025" width="9.88671875" style="1" bestFit="1" customWidth="1"/>
    <col min="1026" max="1026" width="12.5546875" style="1" customWidth="1"/>
    <col min="1027" max="1027" width="11.44140625" style="1" bestFit="1" customWidth="1"/>
    <col min="1028" max="1028" width="8.44140625" style="1" bestFit="1" customWidth="1"/>
    <col min="1029" max="1029" width="12.5546875" style="1" customWidth="1"/>
    <col min="1030" max="1030" width="8.44140625" style="1" bestFit="1" customWidth="1"/>
    <col min="1031" max="1031" width="12.5546875" style="1" customWidth="1"/>
    <col min="1032" max="1034" width="12.109375" style="1" customWidth="1"/>
    <col min="1035" max="1276" width="9.109375" style="1"/>
    <col min="1277" max="1277" width="6.88671875" style="1" customWidth="1"/>
    <col min="1278" max="1278" width="11.109375" style="1" customWidth="1"/>
    <col min="1279" max="1279" width="8.44140625" style="1" bestFit="1" customWidth="1"/>
    <col min="1280" max="1280" width="12.5546875" style="1" customWidth="1"/>
    <col min="1281" max="1281" width="9.88671875" style="1" bestFit="1" customWidth="1"/>
    <col min="1282" max="1282" width="12.5546875" style="1" customWidth="1"/>
    <col min="1283" max="1283" width="11.44140625" style="1" bestFit="1" customWidth="1"/>
    <col min="1284" max="1284" width="8.44140625" style="1" bestFit="1" customWidth="1"/>
    <col min="1285" max="1285" width="12.5546875" style="1" customWidth="1"/>
    <col min="1286" max="1286" width="8.44140625" style="1" bestFit="1" customWidth="1"/>
    <col min="1287" max="1287" width="12.5546875" style="1" customWidth="1"/>
    <col min="1288" max="1290" width="12.109375" style="1" customWidth="1"/>
    <col min="1291" max="1532" width="9.109375" style="1"/>
    <col min="1533" max="1533" width="6.88671875" style="1" customWidth="1"/>
    <col min="1534" max="1534" width="11.109375" style="1" customWidth="1"/>
    <col min="1535" max="1535" width="8.44140625" style="1" bestFit="1" customWidth="1"/>
    <col min="1536" max="1536" width="12.5546875" style="1" customWidth="1"/>
    <col min="1537" max="1537" width="9.88671875" style="1" bestFit="1" customWidth="1"/>
    <col min="1538" max="1538" width="12.5546875" style="1" customWidth="1"/>
    <col min="1539" max="1539" width="11.44140625" style="1" bestFit="1" customWidth="1"/>
    <col min="1540" max="1540" width="8.44140625" style="1" bestFit="1" customWidth="1"/>
    <col min="1541" max="1541" width="12.5546875" style="1" customWidth="1"/>
    <col min="1542" max="1542" width="8.44140625" style="1" bestFit="1" customWidth="1"/>
    <col min="1543" max="1543" width="12.5546875" style="1" customWidth="1"/>
    <col min="1544" max="1546" width="12.109375" style="1" customWidth="1"/>
    <col min="1547" max="1788" width="9.109375" style="1"/>
    <col min="1789" max="1789" width="6.88671875" style="1" customWidth="1"/>
    <col min="1790" max="1790" width="11.109375" style="1" customWidth="1"/>
    <col min="1791" max="1791" width="8.44140625" style="1" bestFit="1" customWidth="1"/>
    <col min="1792" max="1792" width="12.5546875" style="1" customWidth="1"/>
    <col min="1793" max="1793" width="9.88671875" style="1" bestFit="1" customWidth="1"/>
    <col min="1794" max="1794" width="12.5546875" style="1" customWidth="1"/>
    <col min="1795" max="1795" width="11.44140625" style="1" bestFit="1" customWidth="1"/>
    <col min="1796" max="1796" width="8.44140625" style="1" bestFit="1" customWidth="1"/>
    <col min="1797" max="1797" width="12.5546875" style="1" customWidth="1"/>
    <col min="1798" max="1798" width="8.44140625" style="1" bestFit="1" customWidth="1"/>
    <col min="1799" max="1799" width="12.5546875" style="1" customWidth="1"/>
    <col min="1800" max="1802" width="12.109375" style="1" customWidth="1"/>
    <col min="1803" max="2044" width="9.109375" style="1"/>
    <col min="2045" max="2045" width="6.88671875" style="1" customWidth="1"/>
    <col min="2046" max="2046" width="11.109375" style="1" customWidth="1"/>
    <col min="2047" max="2047" width="8.44140625" style="1" bestFit="1" customWidth="1"/>
    <col min="2048" max="2048" width="12.5546875" style="1" customWidth="1"/>
    <col min="2049" max="2049" width="9.88671875" style="1" bestFit="1" customWidth="1"/>
    <col min="2050" max="2050" width="12.5546875" style="1" customWidth="1"/>
    <col min="2051" max="2051" width="11.44140625" style="1" bestFit="1" customWidth="1"/>
    <col min="2052" max="2052" width="8.44140625" style="1" bestFit="1" customWidth="1"/>
    <col min="2053" max="2053" width="12.5546875" style="1" customWidth="1"/>
    <col min="2054" max="2054" width="8.44140625" style="1" bestFit="1" customWidth="1"/>
    <col min="2055" max="2055" width="12.5546875" style="1" customWidth="1"/>
    <col min="2056" max="2058" width="12.109375" style="1" customWidth="1"/>
    <col min="2059" max="2300" width="9.109375" style="1"/>
    <col min="2301" max="2301" width="6.88671875" style="1" customWidth="1"/>
    <col min="2302" max="2302" width="11.109375" style="1" customWidth="1"/>
    <col min="2303" max="2303" width="8.44140625" style="1" bestFit="1" customWidth="1"/>
    <col min="2304" max="2304" width="12.5546875" style="1" customWidth="1"/>
    <col min="2305" max="2305" width="9.88671875" style="1" bestFit="1" customWidth="1"/>
    <col min="2306" max="2306" width="12.5546875" style="1" customWidth="1"/>
    <col min="2307" max="2307" width="11.44140625" style="1" bestFit="1" customWidth="1"/>
    <col min="2308" max="2308" width="8.44140625" style="1" bestFit="1" customWidth="1"/>
    <col min="2309" max="2309" width="12.5546875" style="1" customWidth="1"/>
    <col min="2310" max="2310" width="8.44140625" style="1" bestFit="1" customWidth="1"/>
    <col min="2311" max="2311" width="12.5546875" style="1" customWidth="1"/>
    <col min="2312" max="2314" width="12.109375" style="1" customWidth="1"/>
    <col min="2315" max="2556" width="9.109375" style="1"/>
    <col min="2557" max="2557" width="6.88671875" style="1" customWidth="1"/>
    <col min="2558" max="2558" width="11.109375" style="1" customWidth="1"/>
    <col min="2559" max="2559" width="8.44140625" style="1" bestFit="1" customWidth="1"/>
    <col min="2560" max="2560" width="12.5546875" style="1" customWidth="1"/>
    <col min="2561" max="2561" width="9.88671875" style="1" bestFit="1" customWidth="1"/>
    <col min="2562" max="2562" width="12.5546875" style="1" customWidth="1"/>
    <col min="2563" max="2563" width="11.44140625" style="1" bestFit="1" customWidth="1"/>
    <col min="2564" max="2564" width="8.44140625" style="1" bestFit="1" customWidth="1"/>
    <col min="2565" max="2565" width="12.5546875" style="1" customWidth="1"/>
    <col min="2566" max="2566" width="8.44140625" style="1" bestFit="1" customWidth="1"/>
    <col min="2567" max="2567" width="12.5546875" style="1" customWidth="1"/>
    <col min="2568" max="2570" width="12.109375" style="1" customWidth="1"/>
    <col min="2571" max="2812" width="9.109375" style="1"/>
    <col min="2813" max="2813" width="6.88671875" style="1" customWidth="1"/>
    <col min="2814" max="2814" width="11.109375" style="1" customWidth="1"/>
    <col min="2815" max="2815" width="8.44140625" style="1" bestFit="1" customWidth="1"/>
    <col min="2816" max="2816" width="12.5546875" style="1" customWidth="1"/>
    <col min="2817" max="2817" width="9.88671875" style="1" bestFit="1" customWidth="1"/>
    <col min="2818" max="2818" width="12.5546875" style="1" customWidth="1"/>
    <col min="2819" max="2819" width="11.44140625" style="1" bestFit="1" customWidth="1"/>
    <col min="2820" max="2820" width="8.44140625" style="1" bestFit="1" customWidth="1"/>
    <col min="2821" max="2821" width="12.5546875" style="1" customWidth="1"/>
    <col min="2822" max="2822" width="8.44140625" style="1" bestFit="1" customWidth="1"/>
    <col min="2823" max="2823" width="12.5546875" style="1" customWidth="1"/>
    <col min="2824" max="2826" width="12.109375" style="1" customWidth="1"/>
    <col min="2827" max="3068" width="9.109375" style="1"/>
    <col min="3069" max="3069" width="6.88671875" style="1" customWidth="1"/>
    <col min="3070" max="3070" width="11.109375" style="1" customWidth="1"/>
    <col min="3071" max="3071" width="8.44140625" style="1" bestFit="1" customWidth="1"/>
    <col min="3072" max="3072" width="12.5546875" style="1" customWidth="1"/>
    <col min="3073" max="3073" width="9.88671875" style="1" bestFit="1" customWidth="1"/>
    <col min="3074" max="3074" width="12.5546875" style="1" customWidth="1"/>
    <col min="3075" max="3075" width="11.44140625" style="1" bestFit="1" customWidth="1"/>
    <col min="3076" max="3076" width="8.44140625" style="1" bestFit="1" customWidth="1"/>
    <col min="3077" max="3077" width="12.5546875" style="1" customWidth="1"/>
    <col min="3078" max="3078" width="8.44140625" style="1" bestFit="1" customWidth="1"/>
    <col min="3079" max="3079" width="12.5546875" style="1" customWidth="1"/>
    <col min="3080" max="3082" width="12.109375" style="1" customWidth="1"/>
    <col min="3083" max="3324" width="9.109375" style="1"/>
    <col min="3325" max="3325" width="6.88671875" style="1" customWidth="1"/>
    <col min="3326" max="3326" width="11.109375" style="1" customWidth="1"/>
    <col min="3327" max="3327" width="8.44140625" style="1" bestFit="1" customWidth="1"/>
    <col min="3328" max="3328" width="12.5546875" style="1" customWidth="1"/>
    <col min="3329" max="3329" width="9.88671875" style="1" bestFit="1" customWidth="1"/>
    <col min="3330" max="3330" width="12.5546875" style="1" customWidth="1"/>
    <col min="3331" max="3331" width="11.44140625" style="1" bestFit="1" customWidth="1"/>
    <col min="3332" max="3332" width="8.44140625" style="1" bestFit="1" customWidth="1"/>
    <col min="3333" max="3333" width="12.5546875" style="1" customWidth="1"/>
    <col min="3334" max="3334" width="8.44140625" style="1" bestFit="1" customWidth="1"/>
    <col min="3335" max="3335" width="12.5546875" style="1" customWidth="1"/>
    <col min="3336" max="3338" width="12.109375" style="1" customWidth="1"/>
    <col min="3339" max="3580" width="9.109375" style="1"/>
    <col min="3581" max="3581" width="6.88671875" style="1" customWidth="1"/>
    <col min="3582" max="3582" width="11.109375" style="1" customWidth="1"/>
    <col min="3583" max="3583" width="8.44140625" style="1" bestFit="1" customWidth="1"/>
    <col min="3584" max="3584" width="12.5546875" style="1" customWidth="1"/>
    <col min="3585" max="3585" width="9.88671875" style="1" bestFit="1" customWidth="1"/>
    <col min="3586" max="3586" width="12.5546875" style="1" customWidth="1"/>
    <col min="3587" max="3587" width="11.44140625" style="1" bestFit="1" customWidth="1"/>
    <col min="3588" max="3588" width="8.44140625" style="1" bestFit="1" customWidth="1"/>
    <col min="3589" max="3589" width="12.5546875" style="1" customWidth="1"/>
    <col min="3590" max="3590" width="8.44140625" style="1" bestFit="1" customWidth="1"/>
    <col min="3591" max="3591" width="12.5546875" style="1" customWidth="1"/>
    <col min="3592" max="3594" width="12.109375" style="1" customWidth="1"/>
    <col min="3595" max="3836" width="9.109375" style="1"/>
    <col min="3837" max="3837" width="6.88671875" style="1" customWidth="1"/>
    <col min="3838" max="3838" width="11.109375" style="1" customWidth="1"/>
    <col min="3839" max="3839" width="8.44140625" style="1" bestFit="1" customWidth="1"/>
    <col min="3840" max="3840" width="12.5546875" style="1" customWidth="1"/>
    <col min="3841" max="3841" width="9.88671875" style="1" bestFit="1" customWidth="1"/>
    <col min="3842" max="3842" width="12.5546875" style="1" customWidth="1"/>
    <col min="3843" max="3843" width="11.44140625" style="1" bestFit="1" customWidth="1"/>
    <col min="3844" max="3844" width="8.44140625" style="1" bestFit="1" customWidth="1"/>
    <col min="3845" max="3845" width="12.5546875" style="1" customWidth="1"/>
    <col min="3846" max="3846" width="8.44140625" style="1" bestFit="1" customWidth="1"/>
    <col min="3847" max="3847" width="12.5546875" style="1" customWidth="1"/>
    <col min="3848" max="3850" width="12.109375" style="1" customWidth="1"/>
    <col min="3851" max="4092" width="9.109375" style="1"/>
    <col min="4093" max="4093" width="6.88671875" style="1" customWidth="1"/>
    <col min="4094" max="4094" width="11.109375" style="1" customWidth="1"/>
    <col min="4095" max="4095" width="8.44140625" style="1" bestFit="1" customWidth="1"/>
    <col min="4096" max="4096" width="12.5546875" style="1" customWidth="1"/>
    <col min="4097" max="4097" width="9.88671875" style="1" bestFit="1" customWidth="1"/>
    <col min="4098" max="4098" width="12.5546875" style="1" customWidth="1"/>
    <col min="4099" max="4099" width="11.44140625" style="1" bestFit="1" customWidth="1"/>
    <col min="4100" max="4100" width="8.44140625" style="1" bestFit="1" customWidth="1"/>
    <col min="4101" max="4101" width="12.5546875" style="1" customWidth="1"/>
    <col min="4102" max="4102" width="8.44140625" style="1" bestFit="1" customWidth="1"/>
    <col min="4103" max="4103" width="12.5546875" style="1" customWidth="1"/>
    <col min="4104" max="4106" width="12.109375" style="1" customWidth="1"/>
    <col min="4107" max="4348" width="9.109375" style="1"/>
    <col min="4349" max="4349" width="6.88671875" style="1" customWidth="1"/>
    <col min="4350" max="4350" width="11.109375" style="1" customWidth="1"/>
    <col min="4351" max="4351" width="8.44140625" style="1" bestFit="1" customWidth="1"/>
    <col min="4352" max="4352" width="12.5546875" style="1" customWidth="1"/>
    <col min="4353" max="4353" width="9.88671875" style="1" bestFit="1" customWidth="1"/>
    <col min="4354" max="4354" width="12.5546875" style="1" customWidth="1"/>
    <col min="4355" max="4355" width="11.44140625" style="1" bestFit="1" customWidth="1"/>
    <col min="4356" max="4356" width="8.44140625" style="1" bestFit="1" customWidth="1"/>
    <col min="4357" max="4357" width="12.5546875" style="1" customWidth="1"/>
    <col min="4358" max="4358" width="8.44140625" style="1" bestFit="1" customWidth="1"/>
    <col min="4359" max="4359" width="12.5546875" style="1" customWidth="1"/>
    <col min="4360" max="4362" width="12.109375" style="1" customWidth="1"/>
    <col min="4363" max="4604" width="9.109375" style="1"/>
    <col min="4605" max="4605" width="6.88671875" style="1" customWidth="1"/>
    <col min="4606" max="4606" width="11.109375" style="1" customWidth="1"/>
    <col min="4607" max="4607" width="8.44140625" style="1" bestFit="1" customWidth="1"/>
    <col min="4608" max="4608" width="12.5546875" style="1" customWidth="1"/>
    <col min="4609" max="4609" width="9.88671875" style="1" bestFit="1" customWidth="1"/>
    <col min="4610" max="4610" width="12.5546875" style="1" customWidth="1"/>
    <col min="4611" max="4611" width="11.44140625" style="1" bestFit="1" customWidth="1"/>
    <col min="4612" max="4612" width="8.44140625" style="1" bestFit="1" customWidth="1"/>
    <col min="4613" max="4613" width="12.5546875" style="1" customWidth="1"/>
    <col min="4614" max="4614" width="8.44140625" style="1" bestFit="1" customWidth="1"/>
    <col min="4615" max="4615" width="12.5546875" style="1" customWidth="1"/>
    <col min="4616" max="4618" width="12.109375" style="1" customWidth="1"/>
    <col min="4619" max="4860" width="9.109375" style="1"/>
    <col min="4861" max="4861" width="6.88671875" style="1" customWidth="1"/>
    <col min="4862" max="4862" width="11.109375" style="1" customWidth="1"/>
    <col min="4863" max="4863" width="8.44140625" style="1" bestFit="1" customWidth="1"/>
    <col min="4864" max="4864" width="12.5546875" style="1" customWidth="1"/>
    <col min="4865" max="4865" width="9.88671875" style="1" bestFit="1" customWidth="1"/>
    <col min="4866" max="4866" width="12.5546875" style="1" customWidth="1"/>
    <col min="4867" max="4867" width="11.44140625" style="1" bestFit="1" customWidth="1"/>
    <col min="4868" max="4868" width="8.44140625" style="1" bestFit="1" customWidth="1"/>
    <col min="4869" max="4869" width="12.5546875" style="1" customWidth="1"/>
    <col min="4870" max="4870" width="8.44140625" style="1" bestFit="1" customWidth="1"/>
    <col min="4871" max="4871" width="12.5546875" style="1" customWidth="1"/>
    <col min="4872" max="4874" width="12.109375" style="1" customWidth="1"/>
    <col min="4875" max="5116" width="9.109375" style="1"/>
    <col min="5117" max="5117" width="6.88671875" style="1" customWidth="1"/>
    <col min="5118" max="5118" width="11.109375" style="1" customWidth="1"/>
    <col min="5119" max="5119" width="8.44140625" style="1" bestFit="1" customWidth="1"/>
    <col min="5120" max="5120" width="12.5546875" style="1" customWidth="1"/>
    <col min="5121" max="5121" width="9.88671875" style="1" bestFit="1" customWidth="1"/>
    <col min="5122" max="5122" width="12.5546875" style="1" customWidth="1"/>
    <col min="5123" max="5123" width="11.44140625" style="1" bestFit="1" customWidth="1"/>
    <col min="5124" max="5124" width="8.44140625" style="1" bestFit="1" customWidth="1"/>
    <col min="5125" max="5125" width="12.5546875" style="1" customWidth="1"/>
    <col min="5126" max="5126" width="8.44140625" style="1" bestFit="1" customWidth="1"/>
    <col min="5127" max="5127" width="12.5546875" style="1" customWidth="1"/>
    <col min="5128" max="5130" width="12.109375" style="1" customWidth="1"/>
    <col min="5131" max="5372" width="9.109375" style="1"/>
    <col min="5373" max="5373" width="6.88671875" style="1" customWidth="1"/>
    <col min="5374" max="5374" width="11.109375" style="1" customWidth="1"/>
    <col min="5375" max="5375" width="8.44140625" style="1" bestFit="1" customWidth="1"/>
    <col min="5376" max="5376" width="12.5546875" style="1" customWidth="1"/>
    <col min="5377" max="5377" width="9.88671875" style="1" bestFit="1" customWidth="1"/>
    <col min="5378" max="5378" width="12.5546875" style="1" customWidth="1"/>
    <col min="5379" max="5379" width="11.44140625" style="1" bestFit="1" customWidth="1"/>
    <col min="5380" max="5380" width="8.44140625" style="1" bestFit="1" customWidth="1"/>
    <col min="5381" max="5381" width="12.5546875" style="1" customWidth="1"/>
    <col min="5382" max="5382" width="8.44140625" style="1" bestFit="1" customWidth="1"/>
    <col min="5383" max="5383" width="12.5546875" style="1" customWidth="1"/>
    <col min="5384" max="5386" width="12.109375" style="1" customWidth="1"/>
    <col min="5387" max="5628" width="9.109375" style="1"/>
    <col min="5629" max="5629" width="6.88671875" style="1" customWidth="1"/>
    <col min="5630" max="5630" width="11.109375" style="1" customWidth="1"/>
    <col min="5631" max="5631" width="8.44140625" style="1" bestFit="1" customWidth="1"/>
    <col min="5632" max="5632" width="12.5546875" style="1" customWidth="1"/>
    <col min="5633" max="5633" width="9.88671875" style="1" bestFit="1" customWidth="1"/>
    <col min="5634" max="5634" width="12.5546875" style="1" customWidth="1"/>
    <col min="5635" max="5635" width="11.44140625" style="1" bestFit="1" customWidth="1"/>
    <col min="5636" max="5636" width="8.44140625" style="1" bestFit="1" customWidth="1"/>
    <col min="5637" max="5637" width="12.5546875" style="1" customWidth="1"/>
    <col min="5638" max="5638" width="8.44140625" style="1" bestFit="1" customWidth="1"/>
    <col min="5639" max="5639" width="12.5546875" style="1" customWidth="1"/>
    <col min="5640" max="5642" width="12.109375" style="1" customWidth="1"/>
    <col min="5643" max="5884" width="9.109375" style="1"/>
    <col min="5885" max="5885" width="6.88671875" style="1" customWidth="1"/>
    <col min="5886" max="5886" width="11.109375" style="1" customWidth="1"/>
    <col min="5887" max="5887" width="8.44140625" style="1" bestFit="1" customWidth="1"/>
    <col min="5888" max="5888" width="12.5546875" style="1" customWidth="1"/>
    <col min="5889" max="5889" width="9.88671875" style="1" bestFit="1" customWidth="1"/>
    <col min="5890" max="5890" width="12.5546875" style="1" customWidth="1"/>
    <col min="5891" max="5891" width="11.44140625" style="1" bestFit="1" customWidth="1"/>
    <col min="5892" max="5892" width="8.44140625" style="1" bestFit="1" customWidth="1"/>
    <col min="5893" max="5893" width="12.5546875" style="1" customWidth="1"/>
    <col min="5894" max="5894" width="8.44140625" style="1" bestFit="1" customWidth="1"/>
    <col min="5895" max="5895" width="12.5546875" style="1" customWidth="1"/>
    <col min="5896" max="5898" width="12.109375" style="1" customWidth="1"/>
    <col min="5899" max="6140" width="9.109375" style="1"/>
    <col min="6141" max="6141" width="6.88671875" style="1" customWidth="1"/>
    <col min="6142" max="6142" width="11.109375" style="1" customWidth="1"/>
    <col min="6143" max="6143" width="8.44140625" style="1" bestFit="1" customWidth="1"/>
    <col min="6144" max="6144" width="12.5546875" style="1" customWidth="1"/>
    <col min="6145" max="6145" width="9.88671875" style="1" bestFit="1" customWidth="1"/>
    <col min="6146" max="6146" width="12.5546875" style="1" customWidth="1"/>
    <col min="6147" max="6147" width="11.44140625" style="1" bestFit="1" customWidth="1"/>
    <col min="6148" max="6148" width="8.44140625" style="1" bestFit="1" customWidth="1"/>
    <col min="6149" max="6149" width="12.5546875" style="1" customWidth="1"/>
    <col min="6150" max="6150" width="8.44140625" style="1" bestFit="1" customWidth="1"/>
    <col min="6151" max="6151" width="12.5546875" style="1" customWidth="1"/>
    <col min="6152" max="6154" width="12.109375" style="1" customWidth="1"/>
    <col min="6155" max="6396" width="9.109375" style="1"/>
    <col min="6397" max="6397" width="6.88671875" style="1" customWidth="1"/>
    <col min="6398" max="6398" width="11.109375" style="1" customWidth="1"/>
    <col min="6399" max="6399" width="8.44140625" style="1" bestFit="1" customWidth="1"/>
    <col min="6400" max="6400" width="12.5546875" style="1" customWidth="1"/>
    <col min="6401" max="6401" width="9.88671875" style="1" bestFit="1" customWidth="1"/>
    <col min="6402" max="6402" width="12.5546875" style="1" customWidth="1"/>
    <col min="6403" max="6403" width="11.44140625" style="1" bestFit="1" customWidth="1"/>
    <col min="6404" max="6404" width="8.44140625" style="1" bestFit="1" customWidth="1"/>
    <col min="6405" max="6405" width="12.5546875" style="1" customWidth="1"/>
    <col min="6406" max="6406" width="8.44140625" style="1" bestFit="1" customWidth="1"/>
    <col min="6407" max="6407" width="12.5546875" style="1" customWidth="1"/>
    <col min="6408" max="6410" width="12.109375" style="1" customWidth="1"/>
    <col min="6411" max="6652" width="9.109375" style="1"/>
    <col min="6653" max="6653" width="6.88671875" style="1" customWidth="1"/>
    <col min="6654" max="6654" width="11.109375" style="1" customWidth="1"/>
    <col min="6655" max="6655" width="8.44140625" style="1" bestFit="1" customWidth="1"/>
    <col min="6656" max="6656" width="12.5546875" style="1" customWidth="1"/>
    <col min="6657" max="6657" width="9.88671875" style="1" bestFit="1" customWidth="1"/>
    <col min="6658" max="6658" width="12.5546875" style="1" customWidth="1"/>
    <col min="6659" max="6659" width="11.44140625" style="1" bestFit="1" customWidth="1"/>
    <col min="6660" max="6660" width="8.44140625" style="1" bestFit="1" customWidth="1"/>
    <col min="6661" max="6661" width="12.5546875" style="1" customWidth="1"/>
    <col min="6662" max="6662" width="8.44140625" style="1" bestFit="1" customWidth="1"/>
    <col min="6663" max="6663" width="12.5546875" style="1" customWidth="1"/>
    <col min="6664" max="6666" width="12.109375" style="1" customWidth="1"/>
    <col min="6667" max="6908" width="9.109375" style="1"/>
    <col min="6909" max="6909" width="6.88671875" style="1" customWidth="1"/>
    <col min="6910" max="6910" width="11.109375" style="1" customWidth="1"/>
    <col min="6911" max="6911" width="8.44140625" style="1" bestFit="1" customWidth="1"/>
    <col min="6912" max="6912" width="12.5546875" style="1" customWidth="1"/>
    <col min="6913" max="6913" width="9.88671875" style="1" bestFit="1" customWidth="1"/>
    <col min="6914" max="6914" width="12.5546875" style="1" customWidth="1"/>
    <col min="6915" max="6915" width="11.44140625" style="1" bestFit="1" customWidth="1"/>
    <col min="6916" max="6916" width="8.44140625" style="1" bestFit="1" customWidth="1"/>
    <col min="6917" max="6917" width="12.5546875" style="1" customWidth="1"/>
    <col min="6918" max="6918" width="8.44140625" style="1" bestFit="1" customWidth="1"/>
    <col min="6919" max="6919" width="12.5546875" style="1" customWidth="1"/>
    <col min="6920" max="6922" width="12.109375" style="1" customWidth="1"/>
    <col min="6923" max="7164" width="9.109375" style="1"/>
    <col min="7165" max="7165" width="6.88671875" style="1" customWidth="1"/>
    <col min="7166" max="7166" width="11.109375" style="1" customWidth="1"/>
    <col min="7167" max="7167" width="8.44140625" style="1" bestFit="1" customWidth="1"/>
    <col min="7168" max="7168" width="12.5546875" style="1" customWidth="1"/>
    <col min="7169" max="7169" width="9.88671875" style="1" bestFit="1" customWidth="1"/>
    <col min="7170" max="7170" width="12.5546875" style="1" customWidth="1"/>
    <col min="7171" max="7171" width="11.44140625" style="1" bestFit="1" customWidth="1"/>
    <col min="7172" max="7172" width="8.44140625" style="1" bestFit="1" customWidth="1"/>
    <col min="7173" max="7173" width="12.5546875" style="1" customWidth="1"/>
    <col min="7174" max="7174" width="8.44140625" style="1" bestFit="1" customWidth="1"/>
    <col min="7175" max="7175" width="12.5546875" style="1" customWidth="1"/>
    <col min="7176" max="7178" width="12.109375" style="1" customWidth="1"/>
    <col min="7179" max="7420" width="9.109375" style="1"/>
    <col min="7421" max="7421" width="6.88671875" style="1" customWidth="1"/>
    <col min="7422" max="7422" width="11.109375" style="1" customWidth="1"/>
    <col min="7423" max="7423" width="8.44140625" style="1" bestFit="1" customWidth="1"/>
    <col min="7424" max="7424" width="12.5546875" style="1" customWidth="1"/>
    <col min="7425" max="7425" width="9.88671875" style="1" bestFit="1" customWidth="1"/>
    <col min="7426" max="7426" width="12.5546875" style="1" customWidth="1"/>
    <col min="7427" max="7427" width="11.44140625" style="1" bestFit="1" customWidth="1"/>
    <col min="7428" max="7428" width="8.44140625" style="1" bestFit="1" customWidth="1"/>
    <col min="7429" max="7429" width="12.5546875" style="1" customWidth="1"/>
    <col min="7430" max="7430" width="8.44140625" style="1" bestFit="1" customWidth="1"/>
    <col min="7431" max="7431" width="12.5546875" style="1" customWidth="1"/>
    <col min="7432" max="7434" width="12.109375" style="1" customWidth="1"/>
    <col min="7435" max="7676" width="9.109375" style="1"/>
    <col min="7677" max="7677" width="6.88671875" style="1" customWidth="1"/>
    <col min="7678" max="7678" width="11.109375" style="1" customWidth="1"/>
    <col min="7679" max="7679" width="8.44140625" style="1" bestFit="1" customWidth="1"/>
    <col min="7680" max="7680" width="12.5546875" style="1" customWidth="1"/>
    <col min="7681" max="7681" width="9.88671875" style="1" bestFit="1" customWidth="1"/>
    <col min="7682" max="7682" width="12.5546875" style="1" customWidth="1"/>
    <col min="7683" max="7683" width="11.44140625" style="1" bestFit="1" customWidth="1"/>
    <col min="7684" max="7684" width="8.44140625" style="1" bestFit="1" customWidth="1"/>
    <col min="7685" max="7685" width="12.5546875" style="1" customWidth="1"/>
    <col min="7686" max="7686" width="8.44140625" style="1" bestFit="1" customWidth="1"/>
    <col min="7687" max="7687" width="12.5546875" style="1" customWidth="1"/>
    <col min="7688" max="7690" width="12.109375" style="1" customWidth="1"/>
    <col min="7691" max="7932" width="9.109375" style="1"/>
    <col min="7933" max="7933" width="6.88671875" style="1" customWidth="1"/>
    <col min="7934" max="7934" width="11.109375" style="1" customWidth="1"/>
    <col min="7935" max="7935" width="8.44140625" style="1" bestFit="1" customWidth="1"/>
    <col min="7936" max="7936" width="12.5546875" style="1" customWidth="1"/>
    <col min="7937" max="7937" width="9.88671875" style="1" bestFit="1" customWidth="1"/>
    <col min="7938" max="7938" width="12.5546875" style="1" customWidth="1"/>
    <col min="7939" max="7939" width="11.44140625" style="1" bestFit="1" customWidth="1"/>
    <col min="7940" max="7940" width="8.44140625" style="1" bestFit="1" customWidth="1"/>
    <col min="7941" max="7941" width="12.5546875" style="1" customWidth="1"/>
    <col min="7942" max="7942" width="8.44140625" style="1" bestFit="1" customWidth="1"/>
    <col min="7943" max="7943" width="12.5546875" style="1" customWidth="1"/>
    <col min="7944" max="7946" width="12.109375" style="1" customWidth="1"/>
    <col min="7947" max="8188" width="9.109375" style="1"/>
    <col min="8189" max="8189" width="6.88671875" style="1" customWidth="1"/>
    <col min="8190" max="8190" width="11.109375" style="1" customWidth="1"/>
    <col min="8191" max="8191" width="8.44140625" style="1" bestFit="1" customWidth="1"/>
    <col min="8192" max="8192" width="12.5546875" style="1" customWidth="1"/>
    <col min="8193" max="8193" width="9.88671875" style="1" bestFit="1" customWidth="1"/>
    <col min="8194" max="8194" width="12.5546875" style="1" customWidth="1"/>
    <col min="8195" max="8195" width="11.44140625" style="1" bestFit="1" customWidth="1"/>
    <col min="8196" max="8196" width="8.44140625" style="1" bestFit="1" customWidth="1"/>
    <col min="8197" max="8197" width="12.5546875" style="1" customWidth="1"/>
    <col min="8198" max="8198" width="8.44140625" style="1" bestFit="1" customWidth="1"/>
    <col min="8199" max="8199" width="12.5546875" style="1" customWidth="1"/>
    <col min="8200" max="8202" width="12.109375" style="1" customWidth="1"/>
    <col min="8203" max="8444" width="9.109375" style="1"/>
    <col min="8445" max="8445" width="6.88671875" style="1" customWidth="1"/>
    <col min="8446" max="8446" width="11.109375" style="1" customWidth="1"/>
    <col min="8447" max="8447" width="8.44140625" style="1" bestFit="1" customWidth="1"/>
    <col min="8448" max="8448" width="12.5546875" style="1" customWidth="1"/>
    <col min="8449" max="8449" width="9.88671875" style="1" bestFit="1" customWidth="1"/>
    <col min="8450" max="8450" width="12.5546875" style="1" customWidth="1"/>
    <col min="8451" max="8451" width="11.44140625" style="1" bestFit="1" customWidth="1"/>
    <col min="8452" max="8452" width="8.44140625" style="1" bestFit="1" customWidth="1"/>
    <col min="8453" max="8453" width="12.5546875" style="1" customWidth="1"/>
    <col min="8454" max="8454" width="8.44140625" style="1" bestFit="1" customWidth="1"/>
    <col min="8455" max="8455" width="12.5546875" style="1" customWidth="1"/>
    <col min="8456" max="8458" width="12.109375" style="1" customWidth="1"/>
    <col min="8459" max="8700" width="9.109375" style="1"/>
    <col min="8701" max="8701" width="6.88671875" style="1" customWidth="1"/>
    <col min="8702" max="8702" width="11.109375" style="1" customWidth="1"/>
    <col min="8703" max="8703" width="8.44140625" style="1" bestFit="1" customWidth="1"/>
    <col min="8704" max="8704" width="12.5546875" style="1" customWidth="1"/>
    <col min="8705" max="8705" width="9.88671875" style="1" bestFit="1" customWidth="1"/>
    <col min="8706" max="8706" width="12.5546875" style="1" customWidth="1"/>
    <col min="8707" max="8707" width="11.44140625" style="1" bestFit="1" customWidth="1"/>
    <col min="8708" max="8708" width="8.44140625" style="1" bestFit="1" customWidth="1"/>
    <col min="8709" max="8709" width="12.5546875" style="1" customWidth="1"/>
    <col min="8710" max="8710" width="8.44140625" style="1" bestFit="1" customWidth="1"/>
    <col min="8711" max="8711" width="12.5546875" style="1" customWidth="1"/>
    <col min="8712" max="8714" width="12.109375" style="1" customWidth="1"/>
    <col min="8715" max="8956" width="9.109375" style="1"/>
    <col min="8957" max="8957" width="6.88671875" style="1" customWidth="1"/>
    <col min="8958" max="8958" width="11.109375" style="1" customWidth="1"/>
    <col min="8959" max="8959" width="8.44140625" style="1" bestFit="1" customWidth="1"/>
    <col min="8960" max="8960" width="12.5546875" style="1" customWidth="1"/>
    <col min="8961" max="8961" width="9.88671875" style="1" bestFit="1" customWidth="1"/>
    <col min="8962" max="8962" width="12.5546875" style="1" customWidth="1"/>
    <col min="8963" max="8963" width="11.44140625" style="1" bestFit="1" customWidth="1"/>
    <col min="8964" max="8964" width="8.44140625" style="1" bestFit="1" customWidth="1"/>
    <col min="8965" max="8965" width="12.5546875" style="1" customWidth="1"/>
    <col min="8966" max="8966" width="8.44140625" style="1" bestFit="1" customWidth="1"/>
    <col min="8967" max="8967" width="12.5546875" style="1" customWidth="1"/>
    <col min="8968" max="8970" width="12.109375" style="1" customWidth="1"/>
    <col min="8971" max="9212" width="9.109375" style="1"/>
    <col min="9213" max="9213" width="6.88671875" style="1" customWidth="1"/>
    <col min="9214" max="9214" width="11.109375" style="1" customWidth="1"/>
    <col min="9215" max="9215" width="8.44140625" style="1" bestFit="1" customWidth="1"/>
    <col min="9216" max="9216" width="12.5546875" style="1" customWidth="1"/>
    <col min="9217" max="9217" width="9.88671875" style="1" bestFit="1" customWidth="1"/>
    <col min="9218" max="9218" width="12.5546875" style="1" customWidth="1"/>
    <col min="9219" max="9219" width="11.44140625" style="1" bestFit="1" customWidth="1"/>
    <col min="9220" max="9220" width="8.44140625" style="1" bestFit="1" customWidth="1"/>
    <col min="9221" max="9221" width="12.5546875" style="1" customWidth="1"/>
    <col min="9222" max="9222" width="8.44140625" style="1" bestFit="1" customWidth="1"/>
    <col min="9223" max="9223" width="12.5546875" style="1" customWidth="1"/>
    <col min="9224" max="9226" width="12.109375" style="1" customWidth="1"/>
    <col min="9227" max="9468" width="9.109375" style="1"/>
    <col min="9469" max="9469" width="6.88671875" style="1" customWidth="1"/>
    <col min="9470" max="9470" width="11.109375" style="1" customWidth="1"/>
    <col min="9471" max="9471" width="8.44140625" style="1" bestFit="1" customWidth="1"/>
    <col min="9472" max="9472" width="12.5546875" style="1" customWidth="1"/>
    <col min="9473" max="9473" width="9.88671875" style="1" bestFit="1" customWidth="1"/>
    <col min="9474" max="9474" width="12.5546875" style="1" customWidth="1"/>
    <col min="9475" max="9475" width="11.44140625" style="1" bestFit="1" customWidth="1"/>
    <col min="9476" max="9476" width="8.44140625" style="1" bestFit="1" customWidth="1"/>
    <col min="9477" max="9477" width="12.5546875" style="1" customWidth="1"/>
    <col min="9478" max="9478" width="8.44140625" style="1" bestFit="1" customWidth="1"/>
    <col min="9479" max="9479" width="12.5546875" style="1" customWidth="1"/>
    <col min="9480" max="9482" width="12.109375" style="1" customWidth="1"/>
    <col min="9483" max="9724" width="9.109375" style="1"/>
    <col min="9725" max="9725" width="6.88671875" style="1" customWidth="1"/>
    <col min="9726" max="9726" width="11.109375" style="1" customWidth="1"/>
    <col min="9727" max="9727" width="8.44140625" style="1" bestFit="1" customWidth="1"/>
    <col min="9728" max="9728" width="12.5546875" style="1" customWidth="1"/>
    <col min="9729" max="9729" width="9.88671875" style="1" bestFit="1" customWidth="1"/>
    <col min="9730" max="9730" width="12.5546875" style="1" customWidth="1"/>
    <col min="9731" max="9731" width="11.44140625" style="1" bestFit="1" customWidth="1"/>
    <col min="9732" max="9732" width="8.44140625" style="1" bestFit="1" customWidth="1"/>
    <col min="9733" max="9733" width="12.5546875" style="1" customWidth="1"/>
    <col min="9734" max="9734" width="8.44140625" style="1" bestFit="1" customWidth="1"/>
    <col min="9735" max="9735" width="12.5546875" style="1" customWidth="1"/>
    <col min="9736" max="9738" width="12.109375" style="1" customWidth="1"/>
    <col min="9739" max="9980" width="9.109375" style="1"/>
    <col min="9981" max="9981" width="6.88671875" style="1" customWidth="1"/>
    <col min="9982" max="9982" width="11.109375" style="1" customWidth="1"/>
    <col min="9983" max="9983" width="8.44140625" style="1" bestFit="1" customWidth="1"/>
    <col min="9984" max="9984" width="12.5546875" style="1" customWidth="1"/>
    <col min="9985" max="9985" width="9.88671875" style="1" bestFit="1" customWidth="1"/>
    <col min="9986" max="9986" width="12.5546875" style="1" customWidth="1"/>
    <col min="9987" max="9987" width="11.44140625" style="1" bestFit="1" customWidth="1"/>
    <col min="9988" max="9988" width="8.44140625" style="1" bestFit="1" customWidth="1"/>
    <col min="9989" max="9989" width="12.5546875" style="1" customWidth="1"/>
    <col min="9990" max="9990" width="8.44140625" style="1" bestFit="1" customWidth="1"/>
    <col min="9991" max="9991" width="12.5546875" style="1" customWidth="1"/>
    <col min="9992" max="9994" width="12.109375" style="1" customWidth="1"/>
    <col min="9995" max="10236" width="9.109375" style="1"/>
    <col min="10237" max="10237" width="6.88671875" style="1" customWidth="1"/>
    <col min="10238" max="10238" width="11.109375" style="1" customWidth="1"/>
    <col min="10239" max="10239" width="8.44140625" style="1" bestFit="1" customWidth="1"/>
    <col min="10240" max="10240" width="12.5546875" style="1" customWidth="1"/>
    <col min="10241" max="10241" width="9.88671875" style="1" bestFit="1" customWidth="1"/>
    <col min="10242" max="10242" width="12.5546875" style="1" customWidth="1"/>
    <col min="10243" max="10243" width="11.44140625" style="1" bestFit="1" customWidth="1"/>
    <col min="10244" max="10244" width="8.44140625" style="1" bestFit="1" customWidth="1"/>
    <col min="10245" max="10245" width="12.5546875" style="1" customWidth="1"/>
    <col min="10246" max="10246" width="8.44140625" style="1" bestFit="1" customWidth="1"/>
    <col min="10247" max="10247" width="12.5546875" style="1" customWidth="1"/>
    <col min="10248" max="10250" width="12.109375" style="1" customWidth="1"/>
    <col min="10251" max="10492" width="9.109375" style="1"/>
    <col min="10493" max="10493" width="6.88671875" style="1" customWidth="1"/>
    <col min="10494" max="10494" width="11.109375" style="1" customWidth="1"/>
    <col min="10495" max="10495" width="8.44140625" style="1" bestFit="1" customWidth="1"/>
    <col min="10496" max="10496" width="12.5546875" style="1" customWidth="1"/>
    <col min="10497" max="10497" width="9.88671875" style="1" bestFit="1" customWidth="1"/>
    <col min="10498" max="10498" width="12.5546875" style="1" customWidth="1"/>
    <col min="10499" max="10499" width="11.44140625" style="1" bestFit="1" customWidth="1"/>
    <col min="10500" max="10500" width="8.44140625" style="1" bestFit="1" customWidth="1"/>
    <col min="10501" max="10501" width="12.5546875" style="1" customWidth="1"/>
    <col min="10502" max="10502" width="8.44140625" style="1" bestFit="1" customWidth="1"/>
    <col min="10503" max="10503" width="12.5546875" style="1" customWidth="1"/>
    <col min="10504" max="10506" width="12.109375" style="1" customWidth="1"/>
    <col min="10507" max="10748" width="9.109375" style="1"/>
    <col min="10749" max="10749" width="6.88671875" style="1" customWidth="1"/>
    <col min="10750" max="10750" width="11.109375" style="1" customWidth="1"/>
    <col min="10751" max="10751" width="8.44140625" style="1" bestFit="1" customWidth="1"/>
    <col min="10752" max="10752" width="12.5546875" style="1" customWidth="1"/>
    <col min="10753" max="10753" width="9.88671875" style="1" bestFit="1" customWidth="1"/>
    <col min="10754" max="10754" width="12.5546875" style="1" customWidth="1"/>
    <col min="10755" max="10755" width="11.44140625" style="1" bestFit="1" customWidth="1"/>
    <col min="10756" max="10756" width="8.44140625" style="1" bestFit="1" customWidth="1"/>
    <col min="10757" max="10757" width="12.5546875" style="1" customWidth="1"/>
    <col min="10758" max="10758" width="8.44140625" style="1" bestFit="1" customWidth="1"/>
    <col min="10759" max="10759" width="12.5546875" style="1" customWidth="1"/>
    <col min="10760" max="10762" width="12.109375" style="1" customWidth="1"/>
    <col min="10763" max="11004" width="9.109375" style="1"/>
    <col min="11005" max="11005" width="6.88671875" style="1" customWidth="1"/>
    <col min="11006" max="11006" width="11.109375" style="1" customWidth="1"/>
    <col min="11007" max="11007" width="8.44140625" style="1" bestFit="1" customWidth="1"/>
    <col min="11008" max="11008" width="12.5546875" style="1" customWidth="1"/>
    <col min="11009" max="11009" width="9.88671875" style="1" bestFit="1" customWidth="1"/>
    <col min="11010" max="11010" width="12.5546875" style="1" customWidth="1"/>
    <col min="11011" max="11011" width="11.44140625" style="1" bestFit="1" customWidth="1"/>
    <col min="11012" max="11012" width="8.44140625" style="1" bestFit="1" customWidth="1"/>
    <col min="11013" max="11013" width="12.5546875" style="1" customWidth="1"/>
    <col min="11014" max="11014" width="8.44140625" style="1" bestFit="1" customWidth="1"/>
    <col min="11015" max="11015" width="12.5546875" style="1" customWidth="1"/>
    <col min="11016" max="11018" width="12.109375" style="1" customWidth="1"/>
    <col min="11019" max="11260" width="9.109375" style="1"/>
    <col min="11261" max="11261" width="6.88671875" style="1" customWidth="1"/>
    <col min="11262" max="11262" width="11.109375" style="1" customWidth="1"/>
    <col min="11263" max="11263" width="8.44140625" style="1" bestFit="1" customWidth="1"/>
    <col min="11264" max="11264" width="12.5546875" style="1" customWidth="1"/>
    <col min="11265" max="11265" width="9.88671875" style="1" bestFit="1" customWidth="1"/>
    <col min="11266" max="11266" width="12.5546875" style="1" customWidth="1"/>
    <col min="11267" max="11267" width="11.44140625" style="1" bestFit="1" customWidth="1"/>
    <col min="11268" max="11268" width="8.44140625" style="1" bestFit="1" customWidth="1"/>
    <col min="11269" max="11269" width="12.5546875" style="1" customWidth="1"/>
    <col min="11270" max="11270" width="8.44140625" style="1" bestFit="1" customWidth="1"/>
    <col min="11271" max="11271" width="12.5546875" style="1" customWidth="1"/>
    <col min="11272" max="11274" width="12.109375" style="1" customWidth="1"/>
    <col min="11275" max="11516" width="9.109375" style="1"/>
    <col min="11517" max="11517" width="6.88671875" style="1" customWidth="1"/>
    <col min="11518" max="11518" width="11.109375" style="1" customWidth="1"/>
    <col min="11519" max="11519" width="8.44140625" style="1" bestFit="1" customWidth="1"/>
    <col min="11520" max="11520" width="12.5546875" style="1" customWidth="1"/>
    <col min="11521" max="11521" width="9.88671875" style="1" bestFit="1" customWidth="1"/>
    <col min="11522" max="11522" width="12.5546875" style="1" customWidth="1"/>
    <col min="11523" max="11523" width="11.44140625" style="1" bestFit="1" customWidth="1"/>
    <col min="11524" max="11524" width="8.44140625" style="1" bestFit="1" customWidth="1"/>
    <col min="11525" max="11525" width="12.5546875" style="1" customWidth="1"/>
    <col min="11526" max="11526" width="8.44140625" style="1" bestFit="1" customWidth="1"/>
    <col min="11527" max="11527" width="12.5546875" style="1" customWidth="1"/>
    <col min="11528" max="11530" width="12.109375" style="1" customWidth="1"/>
    <col min="11531" max="11772" width="9.109375" style="1"/>
    <col min="11773" max="11773" width="6.88671875" style="1" customWidth="1"/>
    <col min="11774" max="11774" width="11.109375" style="1" customWidth="1"/>
    <col min="11775" max="11775" width="8.44140625" style="1" bestFit="1" customWidth="1"/>
    <col min="11776" max="11776" width="12.5546875" style="1" customWidth="1"/>
    <col min="11777" max="11777" width="9.88671875" style="1" bestFit="1" customWidth="1"/>
    <col min="11778" max="11778" width="12.5546875" style="1" customWidth="1"/>
    <col min="11779" max="11779" width="11.44140625" style="1" bestFit="1" customWidth="1"/>
    <col min="11780" max="11780" width="8.44140625" style="1" bestFit="1" customWidth="1"/>
    <col min="11781" max="11781" width="12.5546875" style="1" customWidth="1"/>
    <col min="11782" max="11782" width="8.44140625" style="1" bestFit="1" customWidth="1"/>
    <col min="11783" max="11783" width="12.5546875" style="1" customWidth="1"/>
    <col min="11784" max="11786" width="12.109375" style="1" customWidth="1"/>
    <col min="11787" max="12028" width="9.109375" style="1"/>
    <col min="12029" max="12029" width="6.88671875" style="1" customWidth="1"/>
    <col min="12030" max="12030" width="11.109375" style="1" customWidth="1"/>
    <col min="12031" max="12031" width="8.44140625" style="1" bestFit="1" customWidth="1"/>
    <col min="12032" max="12032" width="12.5546875" style="1" customWidth="1"/>
    <col min="12033" max="12033" width="9.88671875" style="1" bestFit="1" customWidth="1"/>
    <col min="12034" max="12034" width="12.5546875" style="1" customWidth="1"/>
    <col min="12035" max="12035" width="11.44140625" style="1" bestFit="1" customWidth="1"/>
    <col min="12036" max="12036" width="8.44140625" style="1" bestFit="1" customWidth="1"/>
    <col min="12037" max="12037" width="12.5546875" style="1" customWidth="1"/>
    <col min="12038" max="12038" width="8.44140625" style="1" bestFit="1" customWidth="1"/>
    <col min="12039" max="12039" width="12.5546875" style="1" customWidth="1"/>
    <col min="12040" max="12042" width="12.109375" style="1" customWidth="1"/>
    <col min="12043" max="12284" width="9.109375" style="1"/>
    <col min="12285" max="12285" width="6.88671875" style="1" customWidth="1"/>
    <col min="12286" max="12286" width="11.109375" style="1" customWidth="1"/>
    <col min="12287" max="12287" width="8.44140625" style="1" bestFit="1" customWidth="1"/>
    <col min="12288" max="12288" width="12.5546875" style="1" customWidth="1"/>
    <col min="12289" max="12289" width="9.88671875" style="1" bestFit="1" customWidth="1"/>
    <col min="12290" max="12290" width="12.5546875" style="1" customWidth="1"/>
    <col min="12291" max="12291" width="11.44140625" style="1" bestFit="1" customWidth="1"/>
    <col min="12292" max="12292" width="8.44140625" style="1" bestFit="1" customWidth="1"/>
    <col min="12293" max="12293" width="12.5546875" style="1" customWidth="1"/>
    <col min="12294" max="12294" width="8.44140625" style="1" bestFit="1" customWidth="1"/>
    <col min="12295" max="12295" width="12.5546875" style="1" customWidth="1"/>
    <col min="12296" max="12298" width="12.109375" style="1" customWidth="1"/>
    <col min="12299" max="12540" width="9.109375" style="1"/>
    <col min="12541" max="12541" width="6.88671875" style="1" customWidth="1"/>
    <col min="12542" max="12542" width="11.109375" style="1" customWidth="1"/>
    <col min="12543" max="12543" width="8.44140625" style="1" bestFit="1" customWidth="1"/>
    <col min="12544" max="12544" width="12.5546875" style="1" customWidth="1"/>
    <col min="12545" max="12545" width="9.88671875" style="1" bestFit="1" customWidth="1"/>
    <col min="12546" max="12546" width="12.5546875" style="1" customWidth="1"/>
    <col min="12547" max="12547" width="11.44140625" style="1" bestFit="1" customWidth="1"/>
    <col min="12548" max="12548" width="8.44140625" style="1" bestFit="1" customWidth="1"/>
    <col min="12549" max="12549" width="12.5546875" style="1" customWidth="1"/>
    <col min="12550" max="12550" width="8.44140625" style="1" bestFit="1" customWidth="1"/>
    <col min="12551" max="12551" width="12.5546875" style="1" customWidth="1"/>
    <col min="12552" max="12554" width="12.109375" style="1" customWidth="1"/>
    <col min="12555" max="12796" width="9.109375" style="1"/>
    <col min="12797" max="12797" width="6.88671875" style="1" customWidth="1"/>
    <col min="12798" max="12798" width="11.109375" style="1" customWidth="1"/>
    <col min="12799" max="12799" width="8.44140625" style="1" bestFit="1" customWidth="1"/>
    <col min="12800" max="12800" width="12.5546875" style="1" customWidth="1"/>
    <col min="12801" max="12801" width="9.88671875" style="1" bestFit="1" customWidth="1"/>
    <col min="12802" max="12802" width="12.5546875" style="1" customWidth="1"/>
    <col min="12803" max="12803" width="11.44140625" style="1" bestFit="1" customWidth="1"/>
    <col min="12804" max="12804" width="8.44140625" style="1" bestFit="1" customWidth="1"/>
    <col min="12805" max="12805" width="12.5546875" style="1" customWidth="1"/>
    <col min="12806" max="12806" width="8.44140625" style="1" bestFit="1" customWidth="1"/>
    <col min="12807" max="12807" width="12.5546875" style="1" customWidth="1"/>
    <col min="12808" max="12810" width="12.109375" style="1" customWidth="1"/>
    <col min="12811" max="13052" width="9.109375" style="1"/>
    <col min="13053" max="13053" width="6.88671875" style="1" customWidth="1"/>
    <col min="13054" max="13054" width="11.109375" style="1" customWidth="1"/>
    <col min="13055" max="13055" width="8.44140625" style="1" bestFit="1" customWidth="1"/>
    <col min="13056" max="13056" width="12.5546875" style="1" customWidth="1"/>
    <col min="13057" max="13057" width="9.88671875" style="1" bestFit="1" customWidth="1"/>
    <col min="13058" max="13058" width="12.5546875" style="1" customWidth="1"/>
    <col min="13059" max="13059" width="11.44140625" style="1" bestFit="1" customWidth="1"/>
    <col min="13060" max="13060" width="8.44140625" style="1" bestFit="1" customWidth="1"/>
    <col min="13061" max="13061" width="12.5546875" style="1" customWidth="1"/>
    <col min="13062" max="13062" width="8.44140625" style="1" bestFit="1" customWidth="1"/>
    <col min="13063" max="13063" width="12.5546875" style="1" customWidth="1"/>
    <col min="13064" max="13066" width="12.109375" style="1" customWidth="1"/>
    <col min="13067" max="13308" width="9.109375" style="1"/>
    <col min="13309" max="13309" width="6.88671875" style="1" customWidth="1"/>
    <col min="13310" max="13310" width="11.109375" style="1" customWidth="1"/>
    <col min="13311" max="13311" width="8.44140625" style="1" bestFit="1" customWidth="1"/>
    <col min="13312" max="13312" width="12.5546875" style="1" customWidth="1"/>
    <col min="13313" max="13313" width="9.88671875" style="1" bestFit="1" customWidth="1"/>
    <col min="13314" max="13314" width="12.5546875" style="1" customWidth="1"/>
    <col min="13315" max="13315" width="11.44140625" style="1" bestFit="1" customWidth="1"/>
    <col min="13316" max="13316" width="8.44140625" style="1" bestFit="1" customWidth="1"/>
    <col min="13317" max="13317" width="12.5546875" style="1" customWidth="1"/>
    <col min="13318" max="13318" width="8.44140625" style="1" bestFit="1" customWidth="1"/>
    <col min="13319" max="13319" width="12.5546875" style="1" customWidth="1"/>
    <col min="13320" max="13322" width="12.109375" style="1" customWidth="1"/>
    <col min="13323" max="13564" width="9.109375" style="1"/>
    <col min="13565" max="13565" width="6.88671875" style="1" customWidth="1"/>
    <col min="13566" max="13566" width="11.109375" style="1" customWidth="1"/>
    <col min="13567" max="13567" width="8.44140625" style="1" bestFit="1" customWidth="1"/>
    <col min="13568" max="13568" width="12.5546875" style="1" customWidth="1"/>
    <col min="13569" max="13569" width="9.88671875" style="1" bestFit="1" customWidth="1"/>
    <col min="13570" max="13570" width="12.5546875" style="1" customWidth="1"/>
    <col min="13571" max="13571" width="11.44140625" style="1" bestFit="1" customWidth="1"/>
    <col min="13572" max="13572" width="8.44140625" style="1" bestFit="1" customWidth="1"/>
    <col min="13573" max="13573" width="12.5546875" style="1" customWidth="1"/>
    <col min="13574" max="13574" width="8.44140625" style="1" bestFit="1" customWidth="1"/>
    <col min="13575" max="13575" width="12.5546875" style="1" customWidth="1"/>
    <col min="13576" max="13578" width="12.109375" style="1" customWidth="1"/>
    <col min="13579" max="13820" width="9.109375" style="1"/>
    <col min="13821" max="13821" width="6.88671875" style="1" customWidth="1"/>
    <col min="13822" max="13822" width="11.109375" style="1" customWidth="1"/>
    <col min="13823" max="13823" width="8.44140625" style="1" bestFit="1" customWidth="1"/>
    <col min="13824" max="13824" width="12.5546875" style="1" customWidth="1"/>
    <col min="13825" max="13825" width="9.88671875" style="1" bestFit="1" customWidth="1"/>
    <col min="13826" max="13826" width="12.5546875" style="1" customWidth="1"/>
    <col min="13827" max="13827" width="11.44140625" style="1" bestFit="1" customWidth="1"/>
    <col min="13828" max="13828" width="8.44140625" style="1" bestFit="1" customWidth="1"/>
    <col min="13829" max="13829" width="12.5546875" style="1" customWidth="1"/>
    <col min="13830" max="13830" width="8.44140625" style="1" bestFit="1" customWidth="1"/>
    <col min="13831" max="13831" width="12.5546875" style="1" customWidth="1"/>
    <col min="13832" max="13834" width="12.109375" style="1" customWidth="1"/>
    <col min="13835" max="14076" width="9.109375" style="1"/>
    <col min="14077" max="14077" width="6.88671875" style="1" customWidth="1"/>
    <col min="14078" max="14078" width="11.109375" style="1" customWidth="1"/>
    <col min="14079" max="14079" width="8.44140625" style="1" bestFit="1" customWidth="1"/>
    <col min="14080" max="14080" width="12.5546875" style="1" customWidth="1"/>
    <col min="14081" max="14081" width="9.88671875" style="1" bestFit="1" customWidth="1"/>
    <col min="14082" max="14082" width="12.5546875" style="1" customWidth="1"/>
    <col min="14083" max="14083" width="11.44140625" style="1" bestFit="1" customWidth="1"/>
    <col min="14084" max="14084" width="8.44140625" style="1" bestFit="1" customWidth="1"/>
    <col min="14085" max="14085" width="12.5546875" style="1" customWidth="1"/>
    <col min="14086" max="14086" width="8.44140625" style="1" bestFit="1" customWidth="1"/>
    <col min="14087" max="14087" width="12.5546875" style="1" customWidth="1"/>
    <col min="14088" max="14090" width="12.109375" style="1" customWidth="1"/>
    <col min="14091" max="14332" width="9.109375" style="1"/>
    <col min="14333" max="14333" width="6.88671875" style="1" customWidth="1"/>
    <col min="14334" max="14334" width="11.109375" style="1" customWidth="1"/>
    <col min="14335" max="14335" width="8.44140625" style="1" bestFit="1" customWidth="1"/>
    <col min="14336" max="14336" width="12.5546875" style="1" customWidth="1"/>
    <col min="14337" max="14337" width="9.88671875" style="1" bestFit="1" customWidth="1"/>
    <col min="14338" max="14338" width="12.5546875" style="1" customWidth="1"/>
    <col min="14339" max="14339" width="11.44140625" style="1" bestFit="1" customWidth="1"/>
    <col min="14340" max="14340" width="8.44140625" style="1" bestFit="1" customWidth="1"/>
    <col min="14341" max="14341" width="12.5546875" style="1" customWidth="1"/>
    <col min="14342" max="14342" width="8.44140625" style="1" bestFit="1" customWidth="1"/>
    <col min="14343" max="14343" width="12.5546875" style="1" customWidth="1"/>
    <col min="14344" max="14346" width="12.109375" style="1" customWidth="1"/>
    <col min="14347" max="14588" width="9.109375" style="1"/>
    <col min="14589" max="14589" width="6.88671875" style="1" customWidth="1"/>
    <col min="14590" max="14590" width="11.109375" style="1" customWidth="1"/>
    <col min="14591" max="14591" width="8.44140625" style="1" bestFit="1" customWidth="1"/>
    <col min="14592" max="14592" width="12.5546875" style="1" customWidth="1"/>
    <col min="14593" max="14593" width="9.88671875" style="1" bestFit="1" customWidth="1"/>
    <col min="14594" max="14594" width="12.5546875" style="1" customWidth="1"/>
    <col min="14595" max="14595" width="11.44140625" style="1" bestFit="1" customWidth="1"/>
    <col min="14596" max="14596" width="8.44140625" style="1" bestFit="1" customWidth="1"/>
    <col min="14597" max="14597" width="12.5546875" style="1" customWidth="1"/>
    <col min="14598" max="14598" width="8.44140625" style="1" bestFit="1" customWidth="1"/>
    <col min="14599" max="14599" width="12.5546875" style="1" customWidth="1"/>
    <col min="14600" max="14602" width="12.109375" style="1" customWidth="1"/>
    <col min="14603" max="14844" width="9.109375" style="1"/>
    <col min="14845" max="14845" width="6.88671875" style="1" customWidth="1"/>
    <col min="14846" max="14846" width="11.109375" style="1" customWidth="1"/>
    <col min="14847" max="14847" width="8.44140625" style="1" bestFit="1" customWidth="1"/>
    <col min="14848" max="14848" width="12.5546875" style="1" customWidth="1"/>
    <col min="14849" max="14849" width="9.88671875" style="1" bestFit="1" customWidth="1"/>
    <col min="14850" max="14850" width="12.5546875" style="1" customWidth="1"/>
    <col min="14851" max="14851" width="11.44140625" style="1" bestFit="1" customWidth="1"/>
    <col min="14852" max="14852" width="8.44140625" style="1" bestFit="1" customWidth="1"/>
    <col min="14853" max="14853" width="12.5546875" style="1" customWidth="1"/>
    <col min="14854" max="14854" width="8.44140625" style="1" bestFit="1" customWidth="1"/>
    <col min="14855" max="14855" width="12.5546875" style="1" customWidth="1"/>
    <col min="14856" max="14858" width="12.109375" style="1" customWidth="1"/>
    <col min="14859" max="15100" width="9.109375" style="1"/>
    <col min="15101" max="15101" width="6.88671875" style="1" customWidth="1"/>
    <col min="15102" max="15102" width="11.109375" style="1" customWidth="1"/>
    <col min="15103" max="15103" width="8.44140625" style="1" bestFit="1" customWidth="1"/>
    <col min="15104" max="15104" width="12.5546875" style="1" customWidth="1"/>
    <col min="15105" max="15105" width="9.88671875" style="1" bestFit="1" customWidth="1"/>
    <col min="15106" max="15106" width="12.5546875" style="1" customWidth="1"/>
    <col min="15107" max="15107" width="11.44140625" style="1" bestFit="1" customWidth="1"/>
    <col min="15108" max="15108" width="8.44140625" style="1" bestFit="1" customWidth="1"/>
    <col min="15109" max="15109" width="12.5546875" style="1" customWidth="1"/>
    <col min="15110" max="15110" width="8.44140625" style="1" bestFit="1" customWidth="1"/>
    <col min="15111" max="15111" width="12.5546875" style="1" customWidth="1"/>
    <col min="15112" max="15114" width="12.109375" style="1" customWidth="1"/>
    <col min="15115" max="15356" width="9.109375" style="1"/>
    <col min="15357" max="15357" width="6.88671875" style="1" customWidth="1"/>
    <col min="15358" max="15358" width="11.109375" style="1" customWidth="1"/>
    <col min="15359" max="15359" width="8.44140625" style="1" bestFit="1" customWidth="1"/>
    <col min="15360" max="15360" width="12.5546875" style="1" customWidth="1"/>
    <col min="15361" max="15361" width="9.88671875" style="1" bestFit="1" customWidth="1"/>
    <col min="15362" max="15362" width="12.5546875" style="1" customWidth="1"/>
    <col min="15363" max="15363" width="11.44140625" style="1" bestFit="1" customWidth="1"/>
    <col min="15364" max="15364" width="8.44140625" style="1" bestFit="1" customWidth="1"/>
    <col min="15365" max="15365" width="12.5546875" style="1" customWidth="1"/>
    <col min="15366" max="15366" width="8.44140625" style="1" bestFit="1" customWidth="1"/>
    <col min="15367" max="15367" width="12.5546875" style="1" customWidth="1"/>
    <col min="15368" max="15370" width="12.109375" style="1" customWidth="1"/>
    <col min="15371" max="15612" width="9.109375" style="1"/>
    <col min="15613" max="15613" width="6.88671875" style="1" customWidth="1"/>
    <col min="15614" max="15614" width="11.109375" style="1" customWidth="1"/>
    <col min="15615" max="15615" width="8.44140625" style="1" bestFit="1" customWidth="1"/>
    <col min="15616" max="15616" width="12.5546875" style="1" customWidth="1"/>
    <col min="15617" max="15617" width="9.88671875" style="1" bestFit="1" customWidth="1"/>
    <col min="15618" max="15618" width="12.5546875" style="1" customWidth="1"/>
    <col min="15619" max="15619" width="11.44140625" style="1" bestFit="1" customWidth="1"/>
    <col min="15620" max="15620" width="8.44140625" style="1" bestFit="1" customWidth="1"/>
    <col min="15621" max="15621" width="12.5546875" style="1" customWidth="1"/>
    <col min="15622" max="15622" width="8.44140625" style="1" bestFit="1" customWidth="1"/>
    <col min="15623" max="15623" width="12.5546875" style="1" customWidth="1"/>
    <col min="15624" max="15626" width="12.109375" style="1" customWidth="1"/>
    <col min="15627" max="15868" width="9.109375" style="1"/>
    <col min="15869" max="15869" width="6.88671875" style="1" customWidth="1"/>
    <col min="15870" max="15870" width="11.109375" style="1" customWidth="1"/>
    <col min="15871" max="15871" width="8.44140625" style="1" bestFit="1" customWidth="1"/>
    <col min="15872" max="15872" width="12.5546875" style="1" customWidth="1"/>
    <col min="15873" max="15873" width="9.88671875" style="1" bestFit="1" customWidth="1"/>
    <col min="15874" max="15874" width="12.5546875" style="1" customWidth="1"/>
    <col min="15875" max="15875" width="11.44140625" style="1" bestFit="1" customWidth="1"/>
    <col min="15876" max="15876" width="8.44140625" style="1" bestFit="1" customWidth="1"/>
    <col min="15877" max="15877" width="12.5546875" style="1" customWidth="1"/>
    <col min="15878" max="15878" width="8.44140625" style="1" bestFit="1" customWidth="1"/>
    <col min="15879" max="15879" width="12.5546875" style="1" customWidth="1"/>
    <col min="15880" max="15882" width="12.109375" style="1" customWidth="1"/>
    <col min="15883" max="16124" width="9.109375" style="1"/>
    <col min="16125" max="16125" width="6.88671875" style="1" customWidth="1"/>
    <col min="16126" max="16126" width="11.109375" style="1" customWidth="1"/>
    <col min="16127" max="16127" width="8.44140625" style="1" bestFit="1" customWidth="1"/>
    <col min="16128" max="16128" width="12.5546875" style="1" customWidth="1"/>
    <col min="16129" max="16129" width="9.88671875" style="1" bestFit="1" customWidth="1"/>
    <col min="16130" max="16130" width="12.5546875" style="1" customWidth="1"/>
    <col min="16131" max="16131" width="11.44140625" style="1" bestFit="1" customWidth="1"/>
    <col min="16132" max="16132" width="8.44140625" style="1" bestFit="1" customWidth="1"/>
    <col min="16133" max="16133" width="12.5546875" style="1" customWidth="1"/>
    <col min="16134" max="16134" width="8.44140625" style="1" bestFit="1" customWidth="1"/>
    <col min="16135" max="16135" width="12.5546875" style="1" customWidth="1"/>
    <col min="16136" max="16138" width="12.109375" style="1" customWidth="1"/>
    <col min="16139" max="16384" width="9.109375" style="1"/>
  </cols>
  <sheetData>
    <row r="1" spans="1:16" ht="15.75" customHeight="1">
      <c r="O1" s="1020" t="s">
        <v>717</v>
      </c>
      <c r="P1" s="1021"/>
    </row>
    <row r="2" spans="1:16" ht="44.25" customHeight="1">
      <c r="A2" s="1022" t="s">
        <v>1227</v>
      </c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P2" s="1022"/>
    </row>
    <row r="3" spans="1:16" ht="10.5" customHeight="1">
      <c r="A3" s="1018"/>
      <c r="B3" s="1018"/>
      <c r="C3" s="1018"/>
      <c r="D3" s="1018"/>
      <c r="E3" s="1018"/>
      <c r="F3" s="1018"/>
      <c r="G3" s="1018"/>
      <c r="H3" s="1018"/>
      <c r="I3" s="1018"/>
      <c r="J3" s="1018"/>
      <c r="K3" s="1018"/>
    </row>
    <row r="4" spans="1:16" s="189" customFormat="1" ht="22.5" customHeight="1">
      <c r="A4" s="1039" t="s">
        <v>711</v>
      </c>
      <c r="B4" s="1039"/>
      <c r="C4" s="1039"/>
      <c r="D4" s="1039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s="189" customFormat="1" ht="21.75" customHeight="1">
      <c r="A5" s="184"/>
      <c r="B5" s="205"/>
      <c r="C5" s="209"/>
      <c r="D5" s="209"/>
      <c r="E5" s="209"/>
      <c r="F5" s="209"/>
      <c r="G5" s="209"/>
      <c r="H5" s="209"/>
      <c r="I5" s="209"/>
      <c r="J5" s="209"/>
      <c r="K5" s="209"/>
      <c r="L5" s="187"/>
      <c r="M5" s="187"/>
      <c r="N5" s="187"/>
      <c r="O5" s="994" t="s">
        <v>824</v>
      </c>
      <c r="P5" s="994"/>
    </row>
    <row r="6" spans="1:16" s="190" customFormat="1" ht="24.9" customHeight="1">
      <c r="A6" s="1023" t="s">
        <v>707</v>
      </c>
      <c r="B6" s="1023"/>
      <c r="C6" s="1023"/>
      <c r="D6" s="1023"/>
      <c r="E6" s="1023"/>
      <c r="F6" s="1023"/>
      <c r="G6" s="1023"/>
      <c r="H6" s="1023"/>
      <c r="I6" s="1023"/>
      <c r="J6" s="1023"/>
      <c r="K6" s="1023"/>
      <c r="L6" s="1023"/>
      <c r="M6" s="1023"/>
      <c r="N6" s="1023"/>
      <c r="O6" s="1023"/>
      <c r="P6" s="1023"/>
    </row>
    <row r="7" spans="1:16" s="18" customFormat="1" ht="24.9" customHeight="1">
      <c r="A7" s="1024" t="s">
        <v>705</v>
      </c>
      <c r="B7" s="1027" t="s">
        <v>1226</v>
      </c>
      <c r="C7" s="1028"/>
      <c r="D7" s="1028"/>
      <c r="E7" s="1028"/>
      <c r="F7" s="1029"/>
      <c r="G7" s="1027" t="s">
        <v>1214</v>
      </c>
      <c r="H7" s="1028"/>
      <c r="I7" s="1028"/>
      <c r="J7" s="1028"/>
      <c r="K7" s="1029"/>
      <c r="L7" s="1030" t="s">
        <v>1198</v>
      </c>
      <c r="M7" s="1031"/>
      <c r="N7" s="1031"/>
      <c r="O7" s="1031"/>
      <c r="P7" s="1032"/>
    </row>
    <row r="8" spans="1:16" s="196" customFormat="1" ht="24.9" customHeight="1">
      <c r="A8" s="1025"/>
      <c r="B8" s="1036" t="s">
        <v>713</v>
      </c>
      <c r="C8" s="1033" t="s">
        <v>115</v>
      </c>
      <c r="D8" s="1033"/>
      <c r="E8" s="1034" t="s">
        <v>116</v>
      </c>
      <c r="F8" s="1035"/>
      <c r="G8" s="1036" t="s">
        <v>713</v>
      </c>
      <c r="H8" s="1033" t="s">
        <v>115</v>
      </c>
      <c r="I8" s="1033"/>
      <c r="J8" s="1034" t="s">
        <v>116</v>
      </c>
      <c r="K8" s="1035"/>
      <c r="L8" s="1036" t="s">
        <v>713</v>
      </c>
      <c r="M8" s="1033" t="s">
        <v>115</v>
      </c>
      <c r="N8" s="1033"/>
      <c r="O8" s="1034" t="s">
        <v>116</v>
      </c>
      <c r="P8" s="1035"/>
    </row>
    <row r="9" spans="1:16" s="18" customFormat="1" ht="74.25" customHeight="1">
      <c r="A9" s="1026"/>
      <c r="B9" s="1037"/>
      <c r="C9" s="197" t="s">
        <v>136</v>
      </c>
      <c r="D9" s="19" t="s">
        <v>712</v>
      </c>
      <c r="E9" s="197" t="s">
        <v>136</v>
      </c>
      <c r="F9" s="19" t="s">
        <v>712</v>
      </c>
      <c r="G9" s="1037"/>
      <c r="H9" s="197" t="s">
        <v>136</v>
      </c>
      <c r="I9" s="19" t="s">
        <v>712</v>
      </c>
      <c r="J9" s="197" t="s">
        <v>136</v>
      </c>
      <c r="K9" s="19" t="s">
        <v>712</v>
      </c>
      <c r="L9" s="1037"/>
      <c r="M9" s="197" t="s">
        <v>136</v>
      </c>
      <c r="N9" s="19" t="s">
        <v>712</v>
      </c>
      <c r="O9" s="197" t="s">
        <v>136</v>
      </c>
      <c r="P9" s="435" t="s">
        <v>712</v>
      </c>
    </row>
    <row r="10" spans="1:16" s="7" customFormat="1" ht="24.9" customHeight="1">
      <c r="A10" s="20">
        <v>22</v>
      </c>
      <c r="B10" s="215"/>
      <c r="C10" s="216"/>
      <c r="D10" s="217"/>
      <c r="E10" s="216"/>
      <c r="F10" s="218"/>
      <c r="G10" s="215"/>
      <c r="H10" s="216"/>
      <c r="I10" s="217"/>
      <c r="J10" s="216"/>
      <c r="K10" s="218"/>
      <c r="L10" s="215"/>
      <c r="M10" s="216"/>
      <c r="N10" s="217"/>
      <c r="O10" s="216"/>
      <c r="P10" s="218"/>
    </row>
    <row r="11" spans="1:16" s="7" customFormat="1" ht="24.9" customHeight="1">
      <c r="A11" s="11">
        <v>21</v>
      </c>
      <c r="B11" s="219"/>
      <c r="C11" s="220"/>
      <c r="D11" s="221"/>
      <c r="E11" s="220"/>
      <c r="F11" s="222"/>
      <c r="G11" s="219"/>
      <c r="H11" s="220"/>
      <c r="I11" s="221"/>
      <c r="J11" s="220"/>
      <c r="K11" s="222"/>
      <c r="L11" s="219"/>
      <c r="M11" s="220"/>
      <c r="N11" s="221"/>
      <c r="O11" s="220"/>
      <c r="P11" s="222"/>
    </row>
    <row r="12" spans="1:16" s="7" customFormat="1" ht="24.9" customHeight="1">
      <c r="A12" s="11">
        <v>20</v>
      </c>
      <c r="B12" s="219"/>
      <c r="C12" s="220"/>
      <c r="D12" s="221"/>
      <c r="E12" s="220"/>
      <c r="F12" s="222"/>
      <c r="G12" s="219"/>
      <c r="H12" s="220"/>
      <c r="I12" s="221"/>
      <c r="J12" s="220"/>
      <c r="K12" s="222"/>
      <c r="L12" s="219"/>
      <c r="M12" s="220"/>
      <c r="N12" s="221"/>
      <c r="O12" s="220"/>
      <c r="P12" s="222"/>
    </row>
    <row r="13" spans="1:16" s="7" customFormat="1" ht="24.9" customHeight="1">
      <c r="A13" s="11">
        <v>19</v>
      </c>
      <c r="B13" s="219"/>
      <c r="C13" s="220"/>
      <c r="D13" s="221"/>
      <c r="E13" s="220"/>
      <c r="F13" s="222"/>
      <c r="G13" s="219"/>
      <c r="H13" s="220"/>
      <c r="I13" s="221"/>
      <c r="J13" s="220"/>
      <c r="K13" s="222"/>
      <c r="L13" s="219"/>
      <c r="M13" s="220"/>
      <c r="N13" s="221"/>
      <c r="O13" s="220"/>
      <c r="P13" s="222"/>
    </row>
    <row r="14" spans="1:16" s="7" customFormat="1" ht="24.9" customHeight="1">
      <c r="A14" s="11">
        <v>18</v>
      </c>
      <c r="B14" s="219"/>
      <c r="C14" s="220"/>
      <c r="D14" s="221"/>
      <c r="E14" s="220"/>
      <c r="F14" s="222"/>
      <c r="G14" s="219"/>
      <c r="H14" s="220"/>
      <c r="I14" s="221"/>
      <c r="J14" s="220"/>
      <c r="K14" s="222"/>
      <c r="L14" s="219"/>
      <c r="M14" s="220"/>
      <c r="N14" s="221"/>
      <c r="O14" s="220"/>
      <c r="P14" s="222"/>
    </row>
    <row r="15" spans="1:16" s="7" customFormat="1" ht="24.9" customHeight="1">
      <c r="A15" s="211">
        <v>17</v>
      </c>
      <c r="B15" s="223"/>
      <c r="C15" s="224"/>
      <c r="D15" s="225"/>
      <c r="E15" s="224"/>
      <c r="F15" s="226"/>
      <c r="G15" s="223"/>
      <c r="H15" s="224"/>
      <c r="I15" s="225"/>
      <c r="J15" s="224"/>
      <c r="K15" s="226"/>
      <c r="L15" s="223"/>
      <c r="M15" s="224"/>
      <c r="N15" s="225"/>
      <c r="O15" s="224"/>
      <c r="P15" s="226"/>
    </row>
    <row r="16" spans="1:16" s="7" customFormat="1" ht="24.9" customHeight="1">
      <c r="A16" s="212" t="s">
        <v>715</v>
      </c>
      <c r="B16" s="213">
        <f>SUM(B10:B15)</f>
        <v>0</v>
      </c>
      <c r="C16" s="213">
        <f t="shared" ref="C16:K16" si="0">SUM(C10:C15)</f>
        <v>0</v>
      </c>
      <c r="D16" s="214">
        <f>SUM(D10:D15)</f>
        <v>0</v>
      </c>
      <c r="E16" s="213">
        <f t="shared" si="0"/>
        <v>0</v>
      </c>
      <c r="F16" s="214">
        <f t="shared" si="0"/>
        <v>0</v>
      </c>
      <c r="G16" s="213">
        <f>SUM(G10:G15)</f>
        <v>0</v>
      </c>
      <c r="H16" s="213">
        <f t="shared" si="0"/>
        <v>0</v>
      </c>
      <c r="I16" s="214">
        <f t="shared" si="0"/>
        <v>0</v>
      </c>
      <c r="J16" s="213">
        <f t="shared" si="0"/>
        <v>0</v>
      </c>
      <c r="K16" s="214">
        <f t="shared" si="0"/>
        <v>0</v>
      </c>
      <c r="L16" s="213">
        <f>SUM(L10:L15)</f>
        <v>0</v>
      </c>
      <c r="M16" s="213">
        <f t="shared" ref="M16:P16" si="1">SUM(M10:M15)</f>
        <v>0</v>
      </c>
      <c r="N16" s="213">
        <f t="shared" si="1"/>
        <v>0</v>
      </c>
      <c r="O16" s="213">
        <f t="shared" si="1"/>
        <v>0</v>
      </c>
      <c r="P16" s="213">
        <f t="shared" si="1"/>
        <v>0</v>
      </c>
    </row>
    <row r="17" spans="1:16" s="7" customFormat="1" ht="24.9" customHeight="1">
      <c r="A17" s="20">
        <v>16</v>
      </c>
      <c r="B17" s="227"/>
      <c r="C17" s="228"/>
      <c r="D17" s="229"/>
      <c r="E17" s="228"/>
      <c r="F17" s="230"/>
      <c r="G17" s="444"/>
      <c r="H17" s="228"/>
      <c r="I17" s="229"/>
      <c r="J17" s="228"/>
      <c r="K17" s="230"/>
      <c r="L17" s="227"/>
      <c r="M17" s="228"/>
      <c r="N17" s="229"/>
      <c r="O17" s="228"/>
      <c r="P17" s="230"/>
    </row>
    <row r="18" spans="1:16" s="7" customFormat="1" ht="24.9" customHeight="1">
      <c r="A18" s="11">
        <v>15</v>
      </c>
      <c r="B18" s="198"/>
      <c r="C18" s="206"/>
      <c r="D18" s="201"/>
      <c r="E18" s="206"/>
      <c r="F18" s="204"/>
      <c r="G18" s="445"/>
      <c r="H18" s="206"/>
      <c r="I18" s="201"/>
      <c r="J18" s="206"/>
      <c r="K18" s="204"/>
      <c r="L18" s="198"/>
      <c r="M18" s="206"/>
      <c r="N18" s="201"/>
      <c r="O18" s="206"/>
      <c r="P18" s="204"/>
    </row>
    <row r="19" spans="1:16" s="7" customFormat="1" ht="24.9" customHeight="1">
      <c r="A19" s="21">
        <v>14</v>
      </c>
      <c r="B19" s="199"/>
      <c r="C19" s="206"/>
      <c r="D19" s="201"/>
      <c r="E19" s="206"/>
      <c r="F19" s="204"/>
      <c r="G19" s="445"/>
      <c r="H19" s="206"/>
      <c r="I19" s="201"/>
      <c r="J19" s="206"/>
      <c r="K19" s="204"/>
      <c r="L19" s="199"/>
      <c r="M19" s="206"/>
      <c r="N19" s="201"/>
      <c r="O19" s="206"/>
      <c r="P19" s="204"/>
    </row>
    <row r="20" spans="1:16" s="7" customFormat="1" ht="24.9" customHeight="1">
      <c r="A20" s="21">
        <v>13</v>
      </c>
      <c r="B20" s="199"/>
      <c r="C20" s="206"/>
      <c r="D20" s="201"/>
      <c r="E20" s="206"/>
      <c r="F20" s="204"/>
      <c r="G20" s="445"/>
      <c r="H20" s="206"/>
      <c r="I20" s="201"/>
      <c r="J20" s="206"/>
      <c r="K20" s="204"/>
      <c r="L20" s="199"/>
      <c r="M20" s="206"/>
      <c r="N20" s="201"/>
      <c r="O20" s="206"/>
      <c r="P20" s="204"/>
    </row>
    <row r="21" spans="1:16" s="7" customFormat="1" ht="24.9" customHeight="1">
      <c r="A21" s="21">
        <v>12</v>
      </c>
      <c r="B21" s="199"/>
      <c r="C21" s="206"/>
      <c r="D21" s="201"/>
      <c r="E21" s="206"/>
      <c r="F21" s="204"/>
      <c r="G21" s="445"/>
      <c r="H21" s="206"/>
      <c r="I21" s="201"/>
      <c r="J21" s="206"/>
      <c r="K21" s="204"/>
      <c r="L21" s="199"/>
      <c r="M21" s="206"/>
      <c r="N21" s="201"/>
      <c r="O21" s="206"/>
      <c r="P21" s="204"/>
    </row>
    <row r="22" spans="1:16" s="7" customFormat="1" ht="24.9" customHeight="1">
      <c r="A22" s="21">
        <v>11</v>
      </c>
      <c r="B22" s="199"/>
      <c r="C22" s="206"/>
      <c r="D22" s="201"/>
      <c r="E22" s="206"/>
      <c r="F22" s="204"/>
      <c r="G22" s="445"/>
      <c r="H22" s="206"/>
      <c r="I22" s="201"/>
      <c r="J22" s="206"/>
      <c r="K22" s="204"/>
      <c r="L22" s="199"/>
      <c r="M22" s="206"/>
      <c r="N22" s="201"/>
      <c r="O22" s="206"/>
      <c r="P22" s="204"/>
    </row>
    <row r="23" spans="1:16" s="7" customFormat="1" ht="24.9" customHeight="1">
      <c r="A23" s="21">
        <v>10</v>
      </c>
      <c r="B23" s="199"/>
      <c r="C23" s="206"/>
      <c r="D23" s="201"/>
      <c r="E23" s="206"/>
      <c r="F23" s="204"/>
      <c r="G23" s="445"/>
      <c r="H23" s="206"/>
      <c r="I23" s="201"/>
      <c r="J23" s="206"/>
      <c r="K23" s="204"/>
      <c r="L23" s="199"/>
      <c r="M23" s="206"/>
      <c r="N23" s="201"/>
      <c r="O23" s="206"/>
      <c r="P23" s="204"/>
    </row>
    <row r="24" spans="1:16" s="7" customFormat="1" ht="24.9" customHeight="1">
      <c r="A24" s="21">
        <v>9</v>
      </c>
      <c r="B24" s="199"/>
      <c r="C24" s="206"/>
      <c r="D24" s="201"/>
      <c r="E24" s="206"/>
      <c r="F24" s="204"/>
      <c r="G24" s="445"/>
      <c r="H24" s="206"/>
      <c r="I24" s="201"/>
      <c r="J24" s="206"/>
      <c r="K24" s="204"/>
      <c r="L24" s="199"/>
      <c r="M24" s="206"/>
      <c r="N24" s="201"/>
      <c r="O24" s="206"/>
      <c r="P24" s="204"/>
    </row>
    <row r="25" spans="1:16" s="7" customFormat="1" ht="24.9" customHeight="1">
      <c r="A25" s="21">
        <v>8</v>
      </c>
      <c r="B25" s="199"/>
      <c r="C25" s="206"/>
      <c r="D25" s="201"/>
      <c r="E25" s="206"/>
      <c r="F25" s="204"/>
      <c r="G25" s="445"/>
      <c r="H25" s="206"/>
      <c r="I25" s="201"/>
      <c r="J25" s="206"/>
      <c r="K25" s="204"/>
      <c r="L25" s="199"/>
      <c r="M25" s="206"/>
      <c r="N25" s="201"/>
      <c r="O25" s="206"/>
      <c r="P25" s="204"/>
    </row>
    <row r="26" spans="1:16" s="7" customFormat="1" ht="24.9" customHeight="1">
      <c r="A26" s="21">
        <v>7</v>
      </c>
      <c r="B26" s="199"/>
      <c r="C26" s="206"/>
      <c r="D26" s="201"/>
      <c r="E26" s="206"/>
      <c r="F26" s="204"/>
      <c r="G26" s="445"/>
      <c r="H26" s="206"/>
      <c r="I26" s="201"/>
      <c r="J26" s="206"/>
      <c r="K26" s="204"/>
      <c r="L26" s="199"/>
      <c r="M26" s="206"/>
      <c r="N26" s="201"/>
      <c r="O26" s="206"/>
      <c r="P26" s="204"/>
    </row>
    <row r="27" spans="1:16" s="7" customFormat="1" ht="24.9" customHeight="1">
      <c r="A27" s="21">
        <v>6</v>
      </c>
      <c r="B27" s="231"/>
      <c r="C27" s="232"/>
      <c r="D27" s="233"/>
      <c r="E27" s="232"/>
      <c r="F27" s="234"/>
      <c r="G27" s="446"/>
      <c r="H27" s="232"/>
      <c r="I27" s="233"/>
      <c r="J27" s="232"/>
      <c r="K27" s="234"/>
      <c r="L27" s="231"/>
      <c r="M27" s="232"/>
      <c r="N27" s="233"/>
      <c r="O27" s="232"/>
      <c r="P27" s="234"/>
    </row>
    <row r="28" spans="1:16" s="7" customFormat="1" ht="24.9" customHeight="1">
      <c r="A28" s="212" t="s">
        <v>715</v>
      </c>
      <c r="B28" s="213">
        <f>SUM(B17:B27)</f>
        <v>0</v>
      </c>
      <c r="C28" s="213">
        <f t="shared" ref="C28:P28" si="2">SUM(C17:C27)</f>
        <v>0</v>
      </c>
      <c r="D28" s="214">
        <f t="shared" si="2"/>
        <v>0</v>
      </c>
      <c r="E28" s="213">
        <f t="shared" si="2"/>
        <v>0</v>
      </c>
      <c r="F28" s="214">
        <f t="shared" si="2"/>
        <v>0</v>
      </c>
      <c r="G28" s="213">
        <f t="shared" si="2"/>
        <v>0</v>
      </c>
      <c r="H28" s="213">
        <f t="shared" ref="H28" si="3">SUM(H17:H27)</f>
        <v>0</v>
      </c>
      <c r="I28" s="214">
        <f t="shared" ref="I28" si="4">SUM(I17:I27)</f>
        <v>0</v>
      </c>
      <c r="J28" s="213">
        <f t="shared" si="2"/>
        <v>0</v>
      </c>
      <c r="K28" s="214">
        <f t="shared" si="2"/>
        <v>0</v>
      </c>
      <c r="L28" s="213">
        <f t="shared" si="2"/>
        <v>0</v>
      </c>
      <c r="M28" s="213">
        <f t="shared" si="2"/>
        <v>0</v>
      </c>
      <c r="N28" s="213">
        <f t="shared" si="2"/>
        <v>0</v>
      </c>
      <c r="O28" s="213">
        <f t="shared" si="2"/>
        <v>0</v>
      </c>
      <c r="P28" s="213">
        <f t="shared" si="2"/>
        <v>0</v>
      </c>
    </row>
    <row r="29" spans="1:16" s="7" customFormat="1" ht="24.9" customHeight="1">
      <c r="A29" s="21">
        <v>5</v>
      </c>
      <c r="B29" s="447"/>
      <c r="C29" s="228"/>
      <c r="D29" s="229"/>
      <c r="E29" s="228"/>
      <c r="F29" s="230"/>
      <c r="G29" s="444"/>
      <c r="H29" s="228"/>
      <c r="I29" s="229"/>
      <c r="J29" s="228"/>
      <c r="K29" s="230"/>
      <c r="L29" s="447"/>
      <c r="M29" s="228"/>
      <c r="N29" s="229"/>
      <c r="O29" s="228"/>
      <c r="P29" s="230"/>
    </row>
    <row r="30" spans="1:16" s="7" customFormat="1" ht="24.9" customHeight="1">
      <c r="A30" s="21">
        <v>4</v>
      </c>
      <c r="B30" s="199"/>
      <c r="C30" s="206"/>
      <c r="D30" s="201"/>
      <c r="E30" s="206"/>
      <c r="F30" s="204"/>
      <c r="G30" s="445"/>
      <c r="H30" s="206"/>
      <c r="I30" s="201"/>
      <c r="J30" s="206"/>
      <c r="K30" s="204"/>
      <c r="L30" s="199"/>
      <c r="M30" s="206"/>
      <c r="N30" s="201"/>
      <c r="O30" s="206"/>
      <c r="P30" s="204"/>
    </row>
    <row r="31" spans="1:16" s="7" customFormat="1" ht="24.9" customHeight="1">
      <c r="A31" s="21">
        <v>3</v>
      </c>
      <c r="B31" s="199"/>
      <c r="C31" s="206"/>
      <c r="D31" s="201"/>
      <c r="E31" s="206"/>
      <c r="F31" s="204"/>
      <c r="G31" s="445"/>
      <c r="H31" s="206"/>
      <c r="I31" s="201"/>
      <c r="J31" s="206"/>
      <c r="K31" s="204"/>
      <c r="L31" s="199"/>
      <c r="M31" s="206"/>
      <c r="N31" s="201"/>
      <c r="O31" s="206"/>
      <c r="P31" s="204"/>
    </row>
    <row r="32" spans="1:16" s="7" customFormat="1" ht="24.9" customHeight="1">
      <c r="A32" s="21">
        <v>2</v>
      </c>
      <c r="B32" s="199"/>
      <c r="C32" s="206"/>
      <c r="D32" s="201"/>
      <c r="E32" s="206"/>
      <c r="F32" s="204"/>
      <c r="G32" s="445"/>
      <c r="H32" s="206"/>
      <c r="I32" s="201"/>
      <c r="J32" s="206"/>
      <c r="K32" s="204"/>
      <c r="L32" s="199"/>
      <c r="M32" s="206"/>
      <c r="N32" s="201"/>
      <c r="O32" s="206"/>
      <c r="P32" s="204"/>
    </row>
    <row r="33" spans="1:16" s="7" customFormat="1" ht="24.9" customHeight="1">
      <c r="A33" s="22">
        <v>1</v>
      </c>
      <c r="B33" s="231"/>
      <c r="C33" s="232"/>
      <c r="D33" s="233"/>
      <c r="E33" s="232"/>
      <c r="F33" s="234"/>
      <c r="G33" s="446"/>
      <c r="H33" s="232"/>
      <c r="I33" s="233"/>
      <c r="J33" s="232"/>
      <c r="K33" s="234"/>
      <c r="L33" s="231"/>
      <c r="M33" s="232"/>
      <c r="N33" s="233"/>
      <c r="O33" s="232"/>
      <c r="P33" s="234"/>
    </row>
    <row r="34" spans="1:16" s="7" customFormat="1" ht="24.9" customHeight="1">
      <c r="A34" s="210" t="s">
        <v>715</v>
      </c>
      <c r="B34" s="213">
        <f>SUM(B29:B33)</f>
        <v>0</v>
      </c>
      <c r="C34" s="213">
        <f t="shared" ref="C34:P34" si="5">SUM(C29:C33)</f>
        <v>0</v>
      </c>
      <c r="D34" s="214">
        <f t="shared" si="5"/>
        <v>0</v>
      </c>
      <c r="E34" s="213">
        <f t="shared" si="5"/>
        <v>0</v>
      </c>
      <c r="F34" s="214">
        <f t="shared" si="5"/>
        <v>0</v>
      </c>
      <c r="G34" s="213">
        <f t="shared" si="5"/>
        <v>0</v>
      </c>
      <c r="H34" s="213">
        <f t="shared" si="5"/>
        <v>0</v>
      </c>
      <c r="I34" s="214">
        <f t="shared" si="5"/>
        <v>0</v>
      </c>
      <c r="J34" s="213">
        <f t="shared" si="5"/>
        <v>0</v>
      </c>
      <c r="K34" s="214">
        <f t="shared" si="5"/>
        <v>0</v>
      </c>
      <c r="L34" s="213">
        <f t="shared" si="5"/>
        <v>0</v>
      </c>
      <c r="M34" s="213">
        <f>SUM(M29:M33)</f>
        <v>0</v>
      </c>
      <c r="N34" s="213">
        <f t="shared" si="5"/>
        <v>0</v>
      </c>
      <c r="O34" s="213">
        <f t="shared" si="5"/>
        <v>0</v>
      </c>
      <c r="P34" s="213">
        <f t="shared" si="5"/>
        <v>0</v>
      </c>
    </row>
    <row r="35" spans="1:16" s="7" customFormat="1" ht="24.9" customHeight="1">
      <c r="A35" s="326" t="s">
        <v>714</v>
      </c>
      <c r="B35" s="327">
        <f>B34+B28+B16</f>
        <v>0</v>
      </c>
      <c r="C35" s="327">
        <f t="shared" ref="C35:P35" si="6">C34+C28+C16</f>
        <v>0</v>
      </c>
      <c r="D35" s="328">
        <f t="shared" si="6"/>
        <v>0</v>
      </c>
      <c r="E35" s="327">
        <f t="shared" si="6"/>
        <v>0</v>
      </c>
      <c r="F35" s="328">
        <f t="shared" si="6"/>
        <v>0</v>
      </c>
      <c r="G35" s="327">
        <f t="shared" si="6"/>
        <v>0</v>
      </c>
      <c r="H35" s="327">
        <f t="shared" si="6"/>
        <v>0</v>
      </c>
      <c r="I35" s="328">
        <f t="shared" si="6"/>
        <v>0</v>
      </c>
      <c r="J35" s="327">
        <f t="shared" si="6"/>
        <v>0</v>
      </c>
      <c r="K35" s="328">
        <f t="shared" si="6"/>
        <v>0</v>
      </c>
      <c r="L35" s="327">
        <f t="shared" si="6"/>
        <v>0</v>
      </c>
      <c r="M35" s="327">
        <f t="shared" si="6"/>
        <v>0</v>
      </c>
      <c r="N35" s="327">
        <f t="shared" si="6"/>
        <v>0</v>
      </c>
      <c r="O35" s="327">
        <f t="shared" si="6"/>
        <v>0</v>
      </c>
      <c r="P35" s="327">
        <f t="shared" si="6"/>
        <v>0</v>
      </c>
    </row>
    <row r="36" spans="1:16" s="7" customFormat="1" ht="33" customHeight="1">
      <c r="A36" s="1038"/>
      <c r="B36" s="1038"/>
      <c r="C36" s="1038"/>
      <c r="D36" s="1038"/>
      <c r="E36" s="1038"/>
      <c r="F36" s="1038"/>
      <c r="G36" s="1038"/>
      <c r="H36" s="1038"/>
      <c r="I36" s="1038"/>
      <c r="J36" s="1038"/>
      <c r="K36" s="1038"/>
      <c r="L36" s="15"/>
      <c r="M36" s="15"/>
      <c r="N36" s="15"/>
      <c r="O36" s="15"/>
      <c r="P36" s="15"/>
    </row>
    <row r="37" spans="1:16" s="7" customFormat="1">
      <c r="B37" s="15"/>
      <c r="C37" s="15"/>
      <c r="D37" s="202"/>
      <c r="E37" s="15"/>
      <c r="F37" s="202"/>
      <c r="G37" s="207"/>
      <c r="H37" s="15"/>
      <c r="I37" s="202"/>
      <c r="J37" s="15"/>
      <c r="K37" s="202"/>
      <c r="L37" s="15"/>
      <c r="M37" s="15"/>
      <c r="N37" s="15"/>
      <c r="O37" s="15"/>
      <c r="P37" s="15"/>
    </row>
    <row r="38" spans="1:16" s="7" customFormat="1">
      <c r="B38" s="15"/>
      <c r="C38" s="15"/>
      <c r="D38" s="202"/>
      <c r="E38" s="15"/>
      <c r="F38" s="202"/>
      <c r="G38" s="207"/>
      <c r="H38" s="15"/>
      <c r="I38" s="202"/>
      <c r="J38" s="15"/>
      <c r="K38" s="202"/>
      <c r="L38" s="15"/>
      <c r="M38" s="15"/>
      <c r="N38" s="15"/>
      <c r="O38" s="15"/>
      <c r="P38" s="15"/>
    </row>
    <row r="39" spans="1:16" s="7" customFormat="1">
      <c r="B39" s="15"/>
      <c r="C39" s="15"/>
      <c r="D39" s="202"/>
      <c r="E39" s="15"/>
      <c r="F39" s="202"/>
      <c r="G39" s="207"/>
      <c r="H39" s="15"/>
      <c r="I39" s="202"/>
      <c r="J39" s="15"/>
      <c r="K39" s="202"/>
      <c r="L39" s="15"/>
      <c r="M39" s="15"/>
      <c r="N39" s="15"/>
      <c r="O39" s="15"/>
      <c r="P39" s="15"/>
    </row>
    <row r="40" spans="1:16" s="7" customFormat="1">
      <c r="B40" s="15"/>
      <c r="C40" s="15"/>
      <c r="D40" s="202"/>
      <c r="E40" s="15"/>
      <c r="F40" s="202"/>
      <c r="G40" s="207"/>
      <c r="H40" s="15"/>
      <c r="I40" s="202"/>
      <c r="J40" s="15"/>
      <c r="K40" s="202"/>
      <c r="L40" s="15"/>
      <c r="M40" s="602"/>
      <c r="N40" s="602"/>
      <c r="O40" s="602"/>
      <c r="P40" s="15"/>
    </row>
    <row r="41" spans="1:16" s="7" customFormat="1" ht="13.8">
      <c r="B41" s="15"/>
      <c r="C41" s="15"/>
      <c r="D41" s="202"/>
      <c r="E41" s="15"/>
      <c r="F41" s="202"/>
      <c r="G41" s="975" t="s">
        <v>863</v>
      </c>
      <c r="H41" s="975"/>
      <c r="I41" s="975"/>
      <c r="L41" s="15"/>
      <c r="M41" s="600" t="s">
        <v>897</v>
      </c>
      <c r="N41" s="600"/>
      <c r="O41" s="601"/>
      <c r="P41" s="573"/>
    </row>
    <row r="42" spans="1:16" s="7" customFormat="1">
      <c r="B42" s="15"/>
      <c r="C42" s="15"/>
      <c r="D42" s="202"/>
      <c r="E42" s="15"/>
      <c r="F42" s="202"/>
      <c r="G42" s="207"/>
      <c r="H42" s="15"/>
      <c r="I42" s="202"/>
      <c r="J42" s="15"/>
      <c r="K42" s="202"/>
      <c r="L42" s="15"/>
      <c r="M42" s="15"/>
      <c r="N42" s="15"/>
      <c r="O42" s="15"/>
      <c r="P42" s="15"/>
    </row>
    <row r="43" spans="1:16" s="7" customFormat="1">
      <c r="B43" s="15"/>
      <c r="C43" s="15"/>
      <c r="D43" s="202"/>
      <c r="E43" s="15"/>
      <c r="F43" s="202"/>
      <c r="G43" s="207"/>
      <c r="H43" s="15"/>
      <c r="I43" s="202"/>
      <c r="J43" s="15"/>
      <c r="K43" s="202"/>
      <c r="L43" s="15"/>
      <c r="M43" s="15"/>
      <c r="N43" s="15"/>
      <c r="O43" s="15"/>
      <c r="P43" s="15"/>
    </row>
    <row r="44" spans="1:16" s="7" customFormat="1">
      <c r="B44" s="15"/>
      <c r="C44" s="15"/>
      <c r="D44" s="202"/>
      <c r="E44" s="15"/>
      <c r="F44" s="202"/>
      <c r="G44" s="207"/>
      <c r="H44" s="15"/>
      <c r="I44" s="202"/>
      <c r="J44" s="15"/>
      <c r="K44" s="202"/>
      <c r="L44" s="15"/>
      <c r="M44" s="15"/>
      <c r="N44" s="15"/>
      <c r="O44" s="15"/>
      <c r="P44" s="15"/>
    </row>
    <row r="45" spans="1:16" s="7" customFormat="1">
      <c r="B45" s="15"/>
      <c r="C45" s="664"/>
      <c r="D45" s="202"/>
      <c r="E45" s="15"/>
      <c r="F45" s="202"/>
      <c r="G45" s="207"/>
      <c r="H45" s="15"/>
      <c r="I45" s="202"/>
      <c r="J45" s="15"/>
      <c r="K45" s="202"/>
      <c r="L45" s="15"/>
      <c r="M45" s="15"/>
      <c r="N45" s="15"/>
      <c r="O45" s="15"/>
      <c r="P45" s="15"/>
    </row>
    <row r="46" spans="1:16" s="7" customFormat="1">
      <c r="B46" s="15"/>
      <c r="C46" s="15"/>
      <c r="D46" s="202"/>
      <c r="E46" s="15"/>
      <c r="F46" s="202"/>
      <c r="G46" s="207"/>
      <c r="H46" s="15"/>
      <c r="I46" s="202"/>
      <c r="J46" s="15"/>
      <c r="K46" s="202"/>
      <c r="L46" s="15"/>
      <c r="M46" s="15"/>
      <c r="N46" s="15"/>
      <c r="O46" s="15"/>
      <c r="P46" s="15"/>
    </row>
    <row r="47" spans="1:16" s="7" customFormat="1">
      <c r="B47" s="15"/>
      <c r="C47" s="15"/>
      <c r="D47" s="202"/>
      <c r="E47" s="15"/>
      <c r="F47" s="202"/>
      <c r="G47" s="207"/>
      <c r="H47" s="15"/>
      <c r="I47" s="202"/>
      <c r="J47" s="15"/>
      <c r="K47" s="202"/>
      <c r="L47" s="15"/>
      <c r="M47" s="15"/>
      <c r="N47" s="15"/>
      <c r="O47" s="15"/>
      <c r="P47" s="15"/>
    </row>
    <row r="48" spans="1:16" s="7" customFormat="1">
      <c r="B48" s="15"/>
      <c r="C48" s="15"/>
      <c r="D48" s="202"/>
      <c r="E48" s="15"/>
      <c r="F48" s="202"/>
      <c r="G48" s="207"/>
      <c r="H48" s="15"/>
      <c r="I48" s="202"/>
      <c r="J48" s="15"/>
      <c r="K48" s="202"/>
      <c r="L48" s="15"/>
      <c r="M48" s="15"/>
      <c r="N48" s="15"/>
      <c r="O48" s="15"/>
      <c r="P48" s="15"/>
    </row>
    <row r="49" spans="2:16" s="7" customFormat="1">
      <c r="B49" s="15"/>
      <c r="C49" s="15"/>
      <c r="D49" s="202"/>
      <c r="E49" s="15"/>
      <c r="F49" s="202"/>
      <c r="G49" s="207"/>
      <c r="H49" s="15"/>
      <c r="I49" s="202"/>
      <c r="J49" s="15"/>
      <c r="K49" s="202"/>
      <c r="L49" s="15"/>
      <c r="M49" s="15"/>
      <c r="N49" s="15"/>
      <c r="O49" s="15"/>
      <c r="P49" s="15"/>
    </row>
    <row r="50" spans="2:16" s="7" customFormat="1">
      <c r="B50" s="15"/>
      <c r="C50" s="15"/>
      <c r="D50" s="202"/>
      <c r="E50" s="15"/>
      <c r="F50" s="202"/>
      <c r="G50" s="207"/>
      <c r="H50" s="15"/>
      <c r="I50" s="202"/>
      <c r="J50" s="15"/>
      <c r="K50" s="202"/>
      <c r="L50" s="15"/>
      <c r="M50" s="15"/>
      <c r="N50" s="15"/>
      <c r="O50" s="15"/>
      <c r="P50" s="15"/>
    </row>
    <row r="51" spans="2:16" s="7" customFormat="1">
      <c r="B51" s="15"/>
      <c r="C51" s="15"/>
      <c r="D51" s="202"/>
      <c r="E51" s="15"/>
      <c r="F51" s="202"/>
      <c r="G51" s="207"/>
      <c r="H51" s="15"/>
      <c r="I51" s="202"/>
      <c r="J51" s="15"/>
      <c r="K51" s="202"/>
      <c r="L51" s="15"/>
      <c r="M51" s="15"/>
      <c r="N51" s="15"/>
      <c r="O51" s="15"/>
      <c r="P51" s="15"/>
    </row>
    <row r="52" spans="2:16" s="7" customFormat="1">
      <c r="B52" s="15"/>
      <c r="C52" s="15"/>
      <c r="D52" s="202"/>
      <c r="E52" s="15"/>
      <c r="F52" s="202"/>
      <c r="G52" s="207"/>
      <c r="H52" s="15"/>
      <c r="I52" s="202"/>
      <c r="J52" s="15"/>
      <c r="K52" s="202"/>
      <c r="L52" s="15"/>
      <c r="M52" s="15"/>
      <c r="N52" s="15"/>
      <c r="O52" s="15"/>
      <c r="P52" s="15"/>
    </row>
    <row r="53" spans="2:16" s="7" customFormat="1">
      <c r="B53" s="15"/>
      <c r="C53" s="15"/>
      <c r="D53" s="202"/>
      <c r="E53" s="15"/>
      <c r="F53" s="202"/>
      <c r="G53" s="207"/>
      <c r="H53" s="15"/>
      <c r="I53" s="202"/>
      <c r="J53" s="15"/>
      <c r="K53" s="202"/>
      <c r="L53" s="15"/>
      <c r="M53" s="15"/>
      <c r="N53" s="15"/>
      <c r="O53" s="15"/>
      <c r="P53" s="15"/>
    </row>
    <row r="54" spans="2:16" s="7" customFormat="1">
      <c r="B54" s="15"/>
      <c r="C54" s="15"/>
      <c r="D54" s="202"/>
      <c r="E54" s="15"/>
      <c r="F54" s="202"/>
      <c r="G54" s="207"/>
      <c r="H54" s="15"/>
      <c r="I54" s="202"/>
      <c r="J54" s="15"/>
      <c r="K54" s="202"/>
      <c r="L54" s="15"/>
      <c r="M54" s="15"/>
      <c r="N54" s="15"/>
      <c r="O54" s="15"/>
      <c r="P54" s="15"/>
    </row>
    <row r="55" spans="2:16" s="7" customFormat="1">
      <c r="B55" s="15"/>
      <c r="C55" s="15"/>
      <c r="D55" s="202"/>
      <c r="E55" s="15"/>
      <c r="F55" s="202"/>
      <c r="G55" s="207"/>
      <c r="H55" s="15"/>
      <c r="I55" s="202"/>
      <c r="J55" s="15"/>
      <c r="K55" s="202"/>
      <c r="L55" s="15"/>
      <c r="M55" s="15"/>
      <c r="N55" s="15"/>
      <c r="O55" s="15"/>
      <c r="P55" s="15"/>
    </row>
    <row r="56" spans="2:16" s="7" customFormat="1">
      <c r="B56" s="15"/>
      <c r="C56" s="15"/>
      <c r="D56" s="202"/>
      <c r="E56" s="15"/>
      <c r="F56" s="202"/>
      <c r="G56" s="207"/>
      <c r="H56" s="15"/>
      <c r="I56" s="202"/>
      <c r="J56" s="15"/>
      <c r="K56" s="202"/>
      <c r="L56" s="15"/>
      <c r="M56" s="15"/>
      <c r="N56" s="15"/>
      <c r="O56" s="15"/>
      <c r="P56" s="15"/>
    </row>
    <row r="57" spans="2:16" s="7" customFormat="1">
      <c r="B57" s="15"/>
      <c r="C57" s="15"/>
      <c r="D57" s="202"/>
      <c r="E57" s="15"/>
      <c r="F57" s="202"/>
      <c r="G57" s="207"/>
      <c r="H57" s="15"/>
      <c r="I57" s="202"/>
      <c r="J57" s="15"/>
      <c r="K57" s="202"/>
      <c r="L57" s="15"/>
      <c r="M57" s="15"/>
      <c r="N57" s="15"/>
      <c r="O57" s="15"/>
      <c r="P57" s="15"/>
    </row>
    <row r="58" spans="2:16" s="7" customFormat="1">
      <c r="B58" s="15"/>
      <c r="C58" s="15"/>
      <c r="D58" s="202"/>
      <c r="E58" s="15"/>
      <c r="F58" s="202"/>
      <c r="G58" s="207"/>
      <c r="H58" s="15"/>
      <c r="I58" s="202"/>
      <c r="J58" s="15"/>
      <c r="K58" s="202"/>
      <c r="L58" s="15"/>
      <c r="M58" s="15"/>
      <c r="N58" s="15"/>
      <c r="O58" s="15"/>
      <c r="P58" s="15"/>
    </row>
    <row r="59" spans="2:16" s="7" customFormat="1">
      <c r="B59" s="15"/>
      <c r="C59" s="15"/>
      <c r="D59" s="202"/>
      <c r="E59" s="15"/>
      <c r="F59" s="202"/>
      <c r="G59" s="207"/>
      <c r="H59" s="15"/>
      <c r="I59" s="202"/>
      <c r="J59" s="15"/>
      <c r="K59" s="202"/>
      <c r="L59" s="15"/>
      <c r="M59" s="15"/>
      <c r="N59" s="15"/>
      <c r="O59" s="15"/>
      <c r="P59" s="15"/>
    </row>
    <row r="60" spans="2:16" s="7" customFormat="1">
      <c r="B60" s="15"/>
      <c r="C60" s="15"/>
      <c r="D60" s="202"/>
      <c r="E60" s="15"/>
      <c r="F60" s="202"/>
      <c r="G60" s="207"/>
      <c r="H60" s="15"/>
      <c r="I60" s="202"/>
      <c r="J60" s="15"/>
      <c r="K60" s="202"/>
      <c r="L60" s="15"/>
      <c r="M60" s="15"/>
      <c r="N60" s="15"/>
      <c r="O60" s="15"/>
      <c r="P60" s="15"/>
    </row>
    <row r="61" spans="2:16" s="7" customFormat="1">
      <c r="B61" s="15"/>
      <c r="C61" s="15"/>
      <c r="D61" s="202"/>
      <c r="E61" s="15"/>
      <c r="F61" s="202"/>
      <c r="G61" s="207"/>
      <c r="H61" s="15"/>
      <c r="I61" s="202"/>
      <c r="J61" s="15"/>
      <c r="K61" s="202"/>
      <c r="L61" s="15"/>
      <c r="M61" s="15"/>
      <c r="N61" s="15"/>
      <c r="O61" s="15"/>
      <c r="P61" s="15"/>
    </row>
    <row r="62" spans="2:16" s="7" customFormat="1">
      <c r="B62" s="15"/>
      <c r="C62" s="15"/>
      <c r="D62" s="202"/>
      <c r="E62" s="15"/>
      <c r="F62" s="202"/>
      <c r="G62" s="207"/>
      <c r="H62" s="15"/>
      <c r="I62" s="202"/>
      <c r="J62" s="15"/>
      <c r="K62" s="202"/>
      <c r="L62" s="15"/>
      <c r="M62" s="15"/>
      <c r="N62" s="15"/>
      <c r="O62" s="15"/>
      <c r="P62" s="15"/>
    </row>
    <row r="63" spans="2:16" s="7" customFormat="1">
      <c r="B63" s="15"/>
      <c r="C63" s="15"/>
      <c r="D63" s="202"/>
      <c r="E63" s="15"/>
      <c r="F63" s="202"/>
      <c r="G63" s="207"/>
      <c r="H63" s="15"/>
      <c r="I63" s="202"/>
      <c r="J63" s="15"/>
      <c r="K63" s="202"/>
      <c r="L63" s="15"/>
      <c r="M63" s="15"/>
      <c r="N63" s="15"/>
      <c r="O63" s="15"/>
      <c r="P63" s="15"/>
    </row>
    <row r="64" spans="2:16" s="7" customFormat="1">
      <c r="B64" s="15"/>
      <c r="C64" s="15"/>
      <c r="D64" s="202"/>
      <c r="E64" s="15"/>
      <c r="F64" s="202"/>
      <c r="G64" s="207"/>
      <c r="H64" s="15"/>
      <c r="I64" s="202"/>
      <c r="J64" s="15"/>
      <c r="K64" s="202"/>
      <c r="L64" s="15"/>
      <c r="M64" s="15"/>
      <c r="N64" s="15"/>
      <c r="O64" s="15"/>
      <c r="P64" s="15"/>
    </row>
  </sheetData>
  <mergeCells count="21">
    <mergeCell ref="G41:I41"/>
    <mergeCell ref="A36:K36"/>
    <mergeCell ref="A4:D4"/>
    <mergeCell ref="B8:B9"/>
    <mergeCell ref="G8:G9"/>
    <mergeCell ref="O1:P1"/>
    <mergeCell ref="A2:P2"/>
    <mergeCell ref="A3:K3"/>
    <mergeCell ref="A6:P6"/>
    <mergeCell ref="A7:A9"/>
    <mergeCell ref="B7:F7"/>
    <mergeCell ref="G7:K7"/>
    <mergeCell ref="L7:P7"/>
    <mergeCell ref="M8:N8"/>
    <mergeCell ref="O8:P8"/>
    <mergeCell ref="O5:P5"/>
    <mergeCell ref="L8:L9"/>
    <mergeCell ref="C8:D8"/>
    <mergeCell ref="E8:F8"/>
    <mergeCell ref="H8:I8"/>
    <mergeCell ref="J8:K8"/>
  </mergeCells>
  <printOptions horizontalCentered="1"/>
  <pageMargins left="0.5" right="0.25" top="0.25" bottom="0.25" header="0.25" footer="0.2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W76"/>
  <sheetViews>
    <sheetView view="pageBreakPreview" topLeftCell="A60" zoomScaleNormal="90" zoomScaleSheetLayoutView="100" workbookViewId="0">
      <selection activeCell="E14" sqref="E14"/>
    </sheetView>
  </sheetViews>
  <sheetFormatPr defaultRowHeight="13.8"/>
  <cols>
    <col min="1" max="1" width="3.6640625" style="42" customWidth="1"/>
    <col min="2" max="2" width="32.6640625" style="187" customWidth="1"/>
    <col min="3" max="3" width="11.6640625" style="187" customWidth="1"/>
    <col min="4" max="4" width="9.6640625" style="187" customWidth="1"/>
    <col min="5" max="13" width="9.5546875" style="1" customWidth="1"/>
    <col min="14" max="14" width="36.88671875" style="1" customWidth="1"/>
    <col min="15" max="21" width="14.33203125" style="1" customWidth="1"/>
    <col min="22" max="236" width="9.109375" style="1"/>
    <col min="237" max="237" width="38.5546875" style="1" customWidth="1"/>
    <col min="238" max="238" width="6.5546875" style="1" customWidth="1"/>
    <col min="239" max="239" width="7.6640625" style="1" bestFit="1" customWidth="1"/>
    <col min="240" max="240" width="7.33203125" style="1" customWidth="1"/>
    <col min="241" max="241" width="6.5546875" style="1" bestFit="1" customWidth="1"/>
    <col min="242" max="242" width="7.33203125" style="1" bestFit="1" customWidth="1"/>
    <col min="243" max="243" width="8.109375" style="1" customWidth="1"/>
    <col min="244" max="244" width="7.109375" style="1" customWidth="1"/>
    <col min="245" max="245" width="7.6640625" style="1" bestFit="1" customWidth="1"/>
    <col min="246" max="246" width="7.33203125" style="1" customWidth="1"/>
    <col min="247" max="247" width="7" style="1" customWidth="1"/>
    <col min="248" max="248" width="7.5546875" style="1" customWidth="1"/>
    <col min="249" max="249" width="7.109375" style="1" customWidth="1"/>
    <col min="250" max="250" width="7" style="1" customWidth="1"/>
    <col min="251" max="251" width="7.5546875" style="1" customWidth="1"/>
    <col min="252" max="252" width="7.109375" style="1" customWidth="1"/>
    <col min="253" max="269" width="8.6640625" style="1" customWidth="1"/>
    <col min="270" max="270" width="36.88671875" style="1" customWidth="1"/>
    <col min="271" max="277" width="14.33203125" style="1" customWidth="1"/>
    <col min="278" max="492" width="9.109375" style="1"/>
    <col min="493" max="493" width="38.5546875" style="1" customWidth="1"/>
    <col min="494" max="494" width="6.5546875" style="1" customWidth="1"/>
    <col min="495" max="495" width="7.6640625" style="1" bestFit="1" customWidth="1"/>
    <col min="496" max="496" width="7.33203125" style="1" customWidth="1"/>
    <col min="497" max="497" width="6.5546875" style="1" bestFit="1" customWidth="1"/>
    <col min="498" max="498" width="7.33203125" style="1" bestFit="1" customWidth="1"/>
    <col min="499" max="499" width="8.109375" style="1" customWidth="1"/>
    <col min="500" max="500" width="7.109375" style="1" customWidth="1"/>
    <col min="501" max="501" width="7.6640625" style="1" bestFit="1" customWidth="1"/>
    <col min="502" max="502" width="7.33203125" style="1" customWidth="1"/>
    <col min="503" max="503" width="7" style="1" customWidth="1"/>
    <col min="504" max="504" width="7.5546875" style="1" customWidth="1"/>
    <col min="505" max="505" width="7.109375" style="1" customWidth="1"/>
    <col min="506" max="506" width="7" style="1" customWidth="1"/>
    <col min="507" max="507" width="7.5546875" style="1" customWidth="1"/>
    <col min="508" max="508" width="7.109375" style="1" customWidth="1"/>
    <col min="509" max="525" width="8.6640625" style="1" customWidth="1"/>
    <col min="526" max="526" width="36.88671875" style="1" customWidth="1"/>
    <col min="527" max="533" width="14.33203125" style="1" customWidth="1"/>
    <col min="534" max="748" width="9.109375" style="1"/>
    <col min="749" max="749" width="38.5546875" style="1" customWidth="1"/>
    <col min="750" max="750" width="6.5546875" style="1" customWidth="1"/>
    <col min="751" max="751" width="7.6640625" style="1" bestFit="1" customWidth="1"/>
    <col min="752" max="752" width="7.33203125" style="1" customWidth="1"/>
    <col min="753" max="753" width="6.5546875" style="1" bestFit="1" customWidth="1"/>
    <col min="754" max="754" width="7.33203125" style="1" bestFit="1" customWidth="1"/>
    <col min="755" max="755" width="8.109375" style="1" customWidth="1"/>
    <col min="756" max="756" width="7.109375" style="1" customWidth="1"/>
    <col min="757" max="757" width="7.6640625" style="1" bestFit="1" customWidth="1"/>
    <col min="758" max="758" width="7.33203125" style="1" customWidth="1"/>
    <col min="759" max="759" width="7" style="1" customWidth="1"/>
    <col min="760" max="760" width="7.5546875" style="1" customWidth="1"/>
    <col min="761" max="761" width="7.109375" style="1" customWidth="1"/>
    <col min="762" max="762" width="7" style="1" customWidth="1"/>
    <col min="763" max="763" width="7.5546875" style="1" customWidth="1"/>
    <col min="764" max="764" width="7.109375" style="1" customWidth="1"/>
    <col min="765" max="781" width="8.6640625" style="1" customWidth="1"/>
    <col min="782" max="782" width="36.88671875" style="1" customWidth="1"/>
    <col min="783" max="789" width="14.33203125" style="1" customWidth="1"/>
    <col min="790" max="1004" width="9.109375" style="1"/>
    <col min="1005" max="1005" width="38.5546875" style="1" customWidth="1"/>
    <col min="1006" max="1006" width="6.5546875" style="1" customWidth="1"/>
    <col min="1007" max="1007" width="7.6640625" style="1" bestFit="1" customWidth="1"/>
    <col min="1008" max="1008" width="7.33203125" style="1" customWidth="1"/>
    <col min="1009" max="1009" width="6.5546875" style="1" bestFit="1" customWidth="1"/>
    <col min="1010" max="1010" width="7.33203125" style="1" bestFit="1" customWidth="1"/>
    <col min="1011" max="1011" width="8.109375" style="1" customWidth="1"/>
    <col min="1012" max="1012" width="7.109375" style="1" customWidth="1"/>
    <col min="1013" max="1013" width="7.6640625" style="1" bestFit="1" customWidth="1"/>
    <col min="1014" max="1014" width="7.33203125" style="1" customWidth="1"/>
    <col min="1015" max="1015" width="7" style="1" customWidth="1"/>
    <col min="1016" max="1016" width="7.5546875" style="1" customWidth="1"/>
    <col min="1017" max="1017" width="7.109375" style="1" customWidth="1"/>
    <col min="1018" max="1018" width="7" style="1" customWidth="1"/>
    <col min="1019" max="1019" width="7.5546875" style="1" customWidth="1"/>
    <col min="1020" max="1020" width="7.109375" style="1" customWidth="1"/>
    <col min="1021" max="1037" width="8.6640625" style="1" customWidth="1"/>
    <col min="1038" max="1038" width="36.88671875" style="1" customWidth="1"/>
    <col min="1039" max="1045" width="14.33203125" style="1" customWidth="1"/>
    <col min="1046" max="1260" width="9.109375" style="1"/>
    <col min="1261" max="1261" width="38.5546875" style="1" customWidth="1"/>
    <col min="1262" max="1262" width="6.5546875" style="1" customWidth="1"/>
    <col min="1263" max="1263" width="7.6640625" style="1" bestFit="1" customWidth="1"/>
    <col min="1264" max="1264" width="7.33203125" style="1" customWidth="1"/>
    <col min="1265" max="1265" width="6.5546875" style="1" bestFit="1" customWidth="1"/>
    <col min="1266" max="1266" width="7.33203125" style="1" bestFit="1" customWidth="1"/>
    <col min="1267" max="1267" width="8.109375" style="1" customWidth="1"/>
    <col min="1268" max="1268" width="7.109375" style="1" customWidth="1"/>
    <col min="1269" max="1269" width="7.6640625" style="1" bestFit="1" customWidth="1"/>
    <col min="1270" max="1270" width="7.33203125" style="1" customWidth="1"/>
    <col min="1271" max="1271" width="7" style="1" customWidth="1"/>
    <col min="1272" max="1272" width="7.5546875" style="1" customWidth="1"/>
    <col min="1273" max="1273" width="7.109375" style="1" customWidth="1"/>
    <col min="1274" max="1274" width="7" style="1" customWidth="1"/>
    <col min="1275" max="1275" width="7.5546875" style="1" customWidth="1"/>
    <col min="1276" max="1276" width="7.109375" style="1" customWidth="1"/>
    <col min="1277" max="1293" width="8.6640625" style="1" customWidth="1"/>
    <col min="1294" max="1294" width="36.88671875" style="1" customWidth="1"/>
    <col min="1295" max="1301" width="14.33203125" style="1" customWidth="1"/>
    <col min="1302" max="1516" width="9.109375" style="1"/>
    <col min="1517" max="1517" width="38.5546875" style="1" customWidth="1"/>
    <col min="1518" max="1518" width="6.5546875" style="1" customWidth="1"/>
    <col min="1519" max="1519" width="7.6640625" style="1" bestFit="1" customWidth="1"/>
    <col min="1520" max="1520" width="7.33203125" style="1" customWidth="1"/>
    <col min="1521" max="1521" width="6.5546875" style="1" bestFit="1" customWidth="1"/>
    <col min="1522" max="1522" width="7.33203125" style="1" bestFit="1" customWidth="1"/>
    <col min="1523" max="1523" width="8.109375" style="1" customWidth="1"/>
    <col min="1524" max="1524" width="7.109375" style="1" customWidth="1"/>
    <col min="1525" max="1525" width="7.6640625" style="1" bestFit="1" customWidth="1"/>
    <col min="1526" max="1526" width="7.33203125" style="1" customWidth="1"/>
    <col min="1527" max="1527" width="7" style="1" customWidth="1"/>
    <col min="1528" max="1528" width="7.5546875" style="1" customWidth="1"/>
    <col min="1529" max="1529" width="7.109375" style="1" customWidth="1"/>
    <col min="1530" max="1530" width="7" style="1" customWidth="1"/>
    <col min="1531" max="1531" width="7.5546875" style="1" customWidth="1"/>
    <col min="1532" max="1532" width="7.109375" style="1" customWidth="1"/>
    <col min="1533" max="1549" width="8.6640625" style="1" customWidth="1"/>
    <col min="1550" max="1550" width="36.88671875" style="1" customWidth="1"/>
    <col min="1551" max="1557" width="14.33203125" style="1" customWidth="1"/>
    <col min="1558" max="1772" width="9.109375" style="1"/>
    <col min="1773" max="1773" width="38.5546875" style="1" customWidth="1"/>
    <col min="1774" max="1774" width="6.5546875" style="1" customWidth="1"/>
    <col min="1775" max="1775" width="7.6640625" style="1" bestFit="1" customWidth="1"/>
    <col min="1776" max="1776" width="7.33203125" style="1" customWidth="1"/>
    <col min="1777" max="1777" width="6.5546875" style="1" bestFit="1" customWidth="1"/>
    <col min="1778" max="1778" width="7.33203125" style="1" bestFit="1" customWidth="1"/>
    <col min="1779" max="1779" width="8.109375" style="1" customWidth="1"/>
    <col min="1780" max="1780" width="7.109375" style="1" customWidth="1"/>
    <col min="1781" max="1781" width="7.6640625" style="1" bestFit="1" customWidth="1"/>
    <col min="1782" max="1782" width="7.33203125" style="1" customWidth="1"/>
    <col min="1783" max="1783" width="7" style="1" customWidth="1"/>
    <col min="1784" max="1784" width="7.5546875" style="1" customWidth="1"/>
    <col min="1785" max="1785" width="7.109375" style="1" customWidth="1"/>
    <col min="1786" max="1786" width="7" style="1" customWidth="1"/>
    <col min="1787" max="1787" width="7.5546875" style="1" customWidth="1"/>
    <col min="1788" max="1788" width="7.109375" style="1" customWidth="1"/>
    <col min="1789" max="1805" width="8.6640625" style="1" customWidth="1"/>
    <col min="1806" max="1806" width="36.88671875" style="1" customWidth="1"/>
    <col min="1807" max="1813" width="14.33203125" style="1" customWidth="1"/>
    <col min="1814" max="2028" width="9.109375" style="1"/>
    <col min="2029" max="2029" width="38.5546875" style="1" customWidth="1"/>
    <col min="2030" max="2030" width="6.5546875" style="1" customWidth="1"/>
    <col min="2031" max="2031" width="7.6640625" style="1" bestFit="1" customWidth="1"/>
    <col min="2032" max="2032" width="7.33203125" style="1" customWidth="1"/>
    <col min="2033" max="2033" width="6.5546875" style="1" bestFit="1" customWidth="1"/>
    <col min="2034" max="2034" width="7.33203125" style="1" bestFit="1" customWidth="1"/>
    <col min="2035" max="2035" width="8.109375" style="1" customWidth="1"/>
    <col min="2036" max="2036" width="7.109375" style="1" customWidth="1"/>
    <col min="2037" max="2037" width="7.6640625" style="1" bestFit="1" customWidth="1"/>
    <col min="2038" max="2038" width="7.33203125" style="1" customWidth="1"/>
    <col min="2039" max="2039" width="7" style="1" customWidth="1"/>
    <col min="2040" max="2040" width="7.5546875" style="1" customWidth="1"/>
    <col min="2041" max="2041" width="7.109375" style="1" customWidth="1"/>
    <col min="2042" max="2042" width="7" style="1" customWidth="1"/>
    <col min="2043" max="2043" width="7.5546875" style="1" customWidth="1"/>
    <col min="2044" max="2044" width="7.109375" style="1" customWidth="1"/>
    <col min="2045" max="2061" width="8.6640625" style="1" customWidth="1"/>
    <col min="2062" max="2062" width="36.88671875" style="1" customWidth="1"/>
    <col min="2063" max="2069" width="14.33203125" style="1" customWidth="1"/>
    <col min="2070" max="2284" width="9.109375" style="1"/>
    <col min="2285" max="2285" width="38.5546875" style="1" customWidth="1"/>
    <col min="2286" max="2286" width="6.5546875" style="1" customWidth="1"/>
    <col min="2287" max="2287" width="7.6640625" style="1" bestFit="1" customWidth="1"/>
    <col min="2288" max="2288" width="7.33203125" style="1" customWidth="1"/>
    <col min="2289" max="2289" width="6.5546875" style="1" bestFit="1" customWidth="1"/>
    <col min="2290" max="2290" width="7.33203125" style="1" bestFit="1" customWidth="1"/>
    <col min="2291" max="2291" width="8.109375" style="1" customWidth="1"/>
    <col min="2292" max="2292" width="7.109375" style="1" customWidth="1"/>
    <col min="2293" max="2293" width="7.6640625" style="1" bestFit="1" customWidth="1"/>
    <col min="2294" max="2294" width="7.33203125" style="1" customWidth="1"/>
    <col min="2295" max="2295" width="7" style="1" customWidth="1"/>
    <col min="2296" max="2296" width="7.5546875" style="1" customWidth="1"/>
    <col min="2297" max="2297" width="7.109375" style="1" customWidth="1"/>
    <col min="2298" max="2298" width="7" style="1" customWidth="1"/>
    <col min="2299" max="2299" width="7.5546875" style="1" customWidth="1"/>
    <col min="2300" max="2300" width="7.109375" style="1" customWidth="1"/>
    <col min="2301" max="2317" width="8.6640625" style="1" customWidth="1"/>
    <col min="2318" max="2318" width="36.88671875" style="1" customWidth="1"/>
    <col min="2319" max="2325" width="14.33203125" style="1" customWidth="1"/>
    <col min="2326" max="2540" width="9.109375" style="1"/>
    <col min="2541" max="2541" width="38.5546875" style="1" customWidth="1"/>
    <col min="2542" max="2542" width="6.5546875" style="1" customWidth="1"/>
    <col min="2543" max="2543" width="7.6640625" style="1" bestFit="1" customWidth="1"/>
    <col min="2544" max="2544" width="7.33203125" style="1" customWidth="1"/>
    <col min="2545" max="2545" width="6.5546875" style="1" bestFit="1" customWidth="1"/>
    <col min="2546" max="2546" width="7.33203125" style="1" bestFit="1" customWidth="1"/>
    <col min="2547" max="2547" width="8.109375" style="1" customWidth="1"/>
    <col min="2548" max="2548" width="7.109375" style="1" customWidth="1"/>
    <col min="2549" max="2549" width="7.6640625" style="1" bestFit="1" customWidth="1"/>
    <col min="2550" max="2550" width="7.33203125" style="1" customWidth="1"/>
    <col min="2551" max="2551" width="7" style="1" customWidth="1"/>
    <col min="2552" max="2552" width="7.5546875" style="1" customWidth="1"/>
    <col min="2553" max="2553" width="7.109375" style="1" customWidth="1"/>
    <col min="2554" max="2554" width="7" style="1" customWidth="1"/>
    <col min="2555" max="2555" width="7.5546875" style="1" customWidth="1"/>
    <col min="2556" max="2556" width="7.109375" style="1" customWidth="1"/>
    <col min="2557" max="2573" width="8.6640625" style="1" customWidth="1"/>
    <col min="2574" max="2574" width="36.88671875" style="1" customWidth="1"/>
    <col min="2575" max="2581" width="14.33203125" style="1" customWidth="1"/>
    <col min="2582" max="2796" width="9.109375" style="1"/>
    <col min="2797" max="2797" width="38.5546875" style="1" customWidth="1"/>
    <col min="2798" max="2798" width="6.5546875" style="1" customWidth="1"/>
    <col min="2799" max="2799" width="7.6640625" style="1" bestFit="1" customWidth="1"/>
    <col min="2800" max="2800" width="7.33203125" style="1" customWidth="1"/>
    <col min="2801" max="2801" width="6.5546875" style="1" bestFit="1" customWidth="1"/>
    <col min="2802" max="2802" width="7.33203125" style="1" bestFit="1" customWidth="1"/>
    <col min="2803" max="2803" width="8.109375" style="1" customWidth="1"/>
    <col min="2804" max="2804" width="7.109375" style="1" customWidth="1"/>
    <col min="2805" max="2805" width="7.6640625" style="1" bestFit="1" customWidth="1"/>
    <col min="2806" max="2806" width="7.33203125" style="1" customWidth="1"/>
    <col min="2807" max="2807" width="7" style="1" customWidth="1"/>
    <col min="2808" max="2808" width="7.5546875" style="1" customWidth="1"/>
    <col min="2809" max="2809" width="7.109375" style="1" customWidth="1"/>
    <col min="2810" max="2810" width="7" style="1" customWidth="1"/>
    <col min="2811" max="2811" width="7.5546875" style="1" customWidth="1"/>
    <col min="2812" max="2812" width="7.109375" style="1" customWidth="1"/>
    <col min="2813" max="2829" width="8.6640625" style="1" customWidth="1"/>
    <col min="2830" max="2830" width="36.88671875" style="1" customWidth="1"/>
    <col min="2831" max="2837" width="14.33203125" style="1" customWidth="1"/>
    <col min="2838" max="3052" width="9.109375" style="1"/>
    <col min="3053" max="3053" width="38.5546875" style="1" customWidth="1"/>
    <col min="3054" max="3054" width="6.5546875" style="1" customWidth="1"/>
    <col min="3055" max="3055" width="7.6640625" style="1" bestFit="1" customWidth="1"/>
    <col min="3056" max="3056" width="7.33203125" style="1" customWidth="1"/>
    <col min="3057" max="3057" width="6.5546875" style="1" bestFit="1" customWidth="1"/>
    <col min="3058" max="3058" width="7.33203125" style="1" bestFit="1" customWidth="1"/>
    <col min="3059" max="3059" width="8.109375" style="1" customWidth="1"/>
    <col min="3060" max="3060" width="7.109375" style="1" customWidth="1"/>
    <col min="3061" max="3061" width="7.6640625" style="1" bestFit="1" customWidth="1"/>
    <col min="3062" max="3062" width="7.33203125" style="1" customWidth="1"/>
    <col min="3063" max="3063" width="7" style="1" customWidth="1"/>
    <col min="3064" max="3064" width="7.5546875" style="1" customWidth="1"/>
    <col min="3065" max="3065" width="7.109375" style="1" customWidth="1"/>
    <col min="3066" max="3066" width="7" style="1" customWidth="1"/>
    <col min="3067" max="3067" width="7.5546875" style="1" customWidth="1"/>
    <col min="3068" max="3068" width="7.109375" style="1" customWidth="1"/>
    <col min="3069" max="3085" width="8.6640625" style="1" customWidth="1"/>
    <col min="3086" max="3086" width="36.88671875" style="1" customWidth="1"/>
    <col min="3087" max="3093" width="14.33203125" style="1" customWidth="1"/>
    <col min="3094" max="3308" width="9.109375" style="1"/>
    <col min="3309" max="3309" width="38.5546875" style="1" customWidth="1"/>
    <col min="3310" max="3310" width="6.5546875" style="1" customWidth="1"/>
    <col min="3311" max="3311" width="7.6640625" style="1" bestFit="1" customWidth="1"/>
    <col min="3312" max="3312" width="7.33203125" style="1" customWidth="1"/>
    <col min="3313" max="3313" width="6.5546875" style="1" bestFit="1" customWidth="1"/>
    <col min="3314" max="3314" width="7.33203125" style="1" bestFit="1" customWidth="1"/>
    <col min="3315" max="3315" width="8.109375" style="1" customWidth="1"/>
    <col min="3316" max="3316" width="7.109375" style="1" customWidth="1"/>
    <col min="3317" max="3317" width="7.6640625" style="1" bestFit="1" customWidth="1"/>
    <col min="3318" max="3318" width="7.33203125" style="1" customWidth="1"/>
    <col min="3319" max="3319" width="7" style="1" customWidth="1"/>
    <col min="3320" max="3320" width="7.5546875" style="1" customWidth="1"/>
    <col min="3321" max="3321" width="7.109375" style="1" customWidth="1"/>
    <col min="3322" max="3322" width="7" style="1" customWidth="1"/>
    <col min="3323" max="3323" width="7.5546875" style="1" customWidth="1"/>
    <col min="3324" max="3324" width="7.109375" style="1" customWidth="1"/>
    <col min="3325" max="3341" width="8.6640625" style="1" customWidth="1"/>
    <col min="3342" max="3342" width="36.88671875" style="1" customWidth="1"/>
    <col min="3343" max="3349" width="14.33203125" style="1" customWidth="1"/>
    <col min="3350" max="3564" width="9.109375" style="1"/>
    <col min="3565" max="3565" width="38.5546875" style="1" customWidth="1"/>
    <col min="3566" max="3566" width="6.5546875" style="1" customWidth="1"/>
    <col min="3567" max="3567" width="7.6640625" style="1" bestFit="1" customWidth="1"/>
    <col min="3568" max="3568" width="7.33203125" style="1" customWidth="1"/>
    <col min="3569" max="3569" width="6.5546875" style="1" bestFit="1" customWidth="1"/>
    <col min="3570" max="3570" width="7.33203125" style="1" bestFit="1" customWidth="1"/>
    <col min="3571" max="3571" width="8.109375" style="1" customWidth="1"/>
    <col min="3572" max="3572" width="7.109375" style="1" customWidth="1"/>
    <col min="3573" max="3573" width="7.6640625" style="1" bestFit="1" customWidth="1"/>
    <col min="3574" max="3574" width="7.33203125" style="1" customWidth="1"/>
    <col min="3575" max="3575" width="7" style="1" customWidth="1"/>
    <col min="3576" max="3576" width="7.5546875" style="1" customWidth="1"/>
    <col min="3577" max="3577" width="7.109375" style="1" customWidth="1"/>
    <col min="3578" max="3578" width="7" style="1" customWidth="1"/>
    <col min="3579" max="3579" width="7.5546875" style="1" customWidth="1"/>
    <col min="3580" max="3580" width="7.109375" style="1" customWidth="1"/>
    <col min="3581" max="3597" width="8.6640625" style="1" customWidth="1"/>
    <col min="3598" max="3598" width="36.88671875" style="1" customWidth="1"/>
    <col min="3599" max="3605" width="14.33203125" style="1" customWidth="1"/>
    <col min="3606" max="3820" width="9.109375" style="1"/>
    <col min="3821" max="3821" width="38.5546875" style="1" customWidth="1"/>
    <col min="3822" max="3822" width="6.5546875" style="1" customWidth="1"/>
    <col min="3823" max="3823" width="7.6640625" style="1" bestFit="1" customWidth="1"/>
    <col min="3824" max="3824" width="7.33203125" style="1" customWidth="1"/>
    <col min="3825" max="3825" width="6.5546875" style="1" bestFit="1" customWidth="1"/>
    <col min="3826" max="3826" width="7.33203125" style="1" bestFit="1" customWidth="1"/>
    <col min="3827" max="3827" width="8.109375" style="1" customWidth="1"/>
    <col min="3828" max="3828" width="7.109375" style="1" customWidth="1"/>
    <col min="3829" max="3829" width="7.6640625" style="1" bestFit="1" customWidth="1"/>
    <col min="3830" max="3830" width="7.33203125" style="1" customWidth="1"/>
    <col min="3831" max="3831" width="7" style="1" customWidth="1"/>
    <col min="3832" max="3832" width="7.5546875" style="1" customWidth="1"/>
    <col min="3833" max="3833" width="7.109375" style="1" customWidth="1"/>
    <col min="3834" max="3834" width="7" style="1" customWidth="1"/>
    <col min="3835" max="3835" width="7.5546875" style="1" customWidth="1"/>
    <col min="3836" max="3836" width="7.109375" style="1" customWidth="1"/>
    <col min="3837" max="3853" width="8.6640625" style="1" customWidth="1"/>
    <col min="3854" max="3854" width="36.88671875" style="1" customWidth="1"/>
    <col min="3855" max="3861" width="14.33203125" style="1" customWidth="1"/>
    <col min="3862" max="4076" width="9.109375" style="1"/>
    <col min="4077" max="4077" width="38.5546875" style="1" customWidth="1"/>
    <col min="4078" max="4078" width="6.5546875" style="1" customWidth="1"/>
    <col min="4079" max="4079" width="7.6640625" style="1" bestFit="1" customWidth="1"/>
    <col min="4080" max="4080" width="7.33203125" style="1" customWidth="1"/>
    <col min="4081" max="4081" width="6.5546875" style="1" bestFit="1" customWidth="1"/>
    <col min="4082" max="4082" width="7.33203125" style="1" bestFit="1" customWidth="1"/>
    <col min="4083" max="4083" width="8.109375" style="1" customWidth="1"/>
    <col min="4084" max="4084" width="7.109375" style="1" customWidth="1"/>
    <col min="4085" max="4085" width="7.6640625" style="1" bestFit="1" customWidth="1"/>
    <col min="4086" max="4086" width="7.33203125" style="1" customWidth="1"/>
    <col min="4087" max="4087" width="7" style="1" customWidth="1"/>
    <col min="4088" max="4088" width="7.5546875" style="1" customWidth="1"/>
    <col min="4089" max="4089" width="7.109375" style="1" customWidth="1"/>
    <col min="4090" max="4090" width="7" style="1" customWidth="1"/>
    <col min="4091" max="4091" width="7.5546875" style="1" customWidth="1"/>
    <col min="4092" max="4092" width="7.109375" style="1" customWidth="1"/>
    <col min="4093" max="4109" width="8.6640625" style="1" customWidth="1"/>
    <col min="4110" max="4110" width="36.88671875" style="1" customWidth="1"/>
    <col min="4111" max="4117" width="14.33203125" style="1" customWidth="1"/>
    <col min="4118" max="4332" width="9.109375" style="1"/>
    <col min="4333" max="4333" width="38.5546875" style="1" customWidth="1"/>
    <col min="4334" max="4334" width="6.5546875" style="1" customWidth="1"/>
    <col min="4335" max="4335" width="7.6640625" style="1" bestFit="1" customWidth="1"/>
    <col min="4336" max="4336" width="7.33203125" style="1" customWidth="1"/>
    <col min="4337" max="4337" width="6.5546875" style="1" bestFit="1" customWidth="1"/>
    <col min="4338" max="4338" width="7.33203125" style="1" bestFit="1" customWidth="1"/>
    <col min="4339" max="4339" width="8.109375" style="1" customWidth="1"/>
    <col min="4340" max="4340" width="7.109375" style="1" customWidth="1"/>
    <col min="4341" max="4341" width="7.6640625" style="1" bestFit="1" customWidth="1"/>
    <col min="4342" max="4342" width="7.33203125" style="1" customWidth="1"/>
    <col min="4343" max="4343" width="7" style="1" customWidth="1"/>
    <col min="4344" max="4344" width="7.5546875" style="1" customWidth="1"/>
    <col min="4345" max="4345" width="7.109375" style="1" customWidth="1"/>
    <col min="4346" max="4346" width="7" style="1" customWidth="1"/>
    <col min="4347" max="4347" width="7.5546875" style="1" customWidth="1"/>
    <col min="4348" max="4348" width="7.109375" style="1" customWidth="1"/>
    <col min="4349" max="4365" width="8.6640625" style="1" customWidth="1"/>
    <col min="4366" max="4366" width="36.88671875" style="1" customWidth="1"/>
    <col min="4367" max="4373" width="14.33203125" style="1" customWidth="1"/>
    <col min="4374" max="4588" width="9.109375" style="1"/>
    <col min="4589" max="4589" width="38.5546875" style="1" customWidth="1"/>
    <col min="4590" max="4590" width="6.5546875" style="1" customWidth="1"/>
    <col min="4591" max="4591" width="7.6640625" style="1" bestFit="1" customWidth="1"/>
    <col min="4592" max="4592" width="7.33203125" style="1" customWidth="1"/>
    <col min="4593" max="4593" width="6.5546875" style="1" bestFit="1" customWidth="1"/>
    <col min="4594" max="4594" width="7.33203125" style="1" bestFit="1" customWidth="1"/>
    <col min="4595" max="4595" width="8.109375" style="1" customWidth="1"/>
    <col min="4596" max="4596" width="7.109375" style="1" customWidth="1"/>
    <col min="4597" max="4597" width="7.6640625" style="1" bestFit="1" customWidth="1"/>
    <col min="4598" max="4598" width="7.33203125" style="1" customWidth="1"/>
    <col min="4599" max="4599" width="7" style="1" customWidth="1"/>
    <col min="4600" max="4600" width="7.5546875" style="1" customWidth="1"/>
    <col min="4601" max="4601" width="7.109375" style="1" customWidth="1"/>
    <col min="4602" max="4602" width="7" style="1" customWidth="1"/>
    <col min="4603" max="4603" width="7.5546875" style="1" customWidth="1"/>
    <col min="4604" max="4604" width="7.109375" style="1" customWidth="1"/>
    <col min="4605" max="4621" width="8.6640625" style="1" customWidth="1"/>
    <col min="4622" max="4622" width="36.88671875" style="1" customWidth="1"/>
    <col min="4623" max="4629" width="14.33203125" style="1" customWidth="1"/>
    <col min="4630" max="4844" width="9.109375" style="1"/>
    <col min="4845" max="4845" width="38.5546875" style="1" customWidth="1"/>
    <col min="4846" max="4846" width="6.5546875" style="1" customWidth="1"/>
    <col min="4847" max="4847" width="7.6640625" style="1" bestFit="1" customWidth="1"/>
    <col min="4848" max="4848" width="7.33203125" style="1" customWidth="1"/>
    <col min="4849" max="4849" width="6.5546875" style="1" bestFit="1" customWidth="1"/>
    <col min="4850" max="4850" width="7.33203125" style="1" bestFit="1" customWidth="1"/>
    <col min="4851" max="4851" width="8.109375" style="1" customWidth="1"/>
    <col min="4852" max="4852" width="7.109375" style="1" customWidth="1"/>
    <col min="4853" max="4853" width="7.6640625" style="1" bestFit="1" customWidth="1"/>
    <col min="4854" max="4854" width="7.33203125" style="1" customWidth="1"/>
    <col min="4855" max="4855" width="7" style="1" customWidth="1"/>
    <col min="4856" max="4856" width="7.5546875" style="1" customWidth="1"/>
    <col min="4857" max="4857" width="7.109375" style="1" customWidth="1"/>
    <col min="4858" max="4858" width="7" style="1" customWidth="1"/>
    <col min="4859" max="4859" width="7.5546875" style="1" customWidth="1"/>
    <col min="4860" max="4860" width="7.109375" style="1" customWidth="1"/>
    <col min="4861" max="4877" width="8.6640625" style="1" customWidth="1"/>
    <col min="4878" max="4878" width="36.88671875" style="1" customWidth="1"/>
    <col min="4879" max="4885" width="14.33203125" style="1" customWidth="1"/>
    <col min="4886" max="5100" width="9.109375" style="1"/>
    <col min="5101" max="5101" width="38.5546875" style="1" customWidth="1"/>
    <col min="5102" max="5102" width="6.5546875" style="1" customWidth="1"/>
    <col min="5103" max="5103" width="7.6640625" style="1" bestFit="1" customWidth="1"/>
    <col min="5104" max="5104" width="7.33203125" style="1" customWidth="1"/>
    <col min="5105" max="5105" width="6.5546875" style="1" bestFit="1" customWidth="1"/>
    <col min="5106" max="5106" width="7.33203125" style="1" bestFit="1" customWidth="1"/>
    <col min="5107" max="5107" width="8.109375" style="1" customWidth="1"/>
    <col min="5108" max="5108" width="7.109375" style="1" customWidth="1"/>
    <col min="5109" max="5109" width="7.6640625" style="1" bestFit="1" customWidth="1"/>
    <col min="5110" max="5110" width="7.33203125" style="1" customWidth="1"/>
    <col min="5111" max="5111" width="7" style="1" customWidth="1"/>
    <col min="5112" max="5112" width="7.5546875" style="1" customWidth="1"/>
    <col min="5113" max="5113" width="7.109375" style="1" customWidth="1"/>
    <col min="5114" max="5114" width="7" style="1" customWidth="1"/>
    <col min="5115" max="5115" width="7.5546875" style="1" customWidth="1"/>
    <col min="5116" max="5116" width="7.109375" style="1" customWidth="1"/>
    <col min="5117" max="5133" width="8.6640625" style="1" customWidth="1"/>
    <col min="5134" max="5134" width="36.88671875" style="1" customWidth="1"/>
    <col min="5135" max="5141" width="14.33203125" style="1" customWidth="1"/>
    <col min="5142" max="5356" width="9.109375" style="1"/>
    <col min="5357" max="5357" width="38.5546875" style="1" customWidth="1"/>
    <col min="5358" max="5358" width="6.5546875" style="1" customWidth="1"/>
    <col min="5359" max="5359" width="7.6640625" style="1" bestFit="1" customWidth="1"/>
    <col min="5360" max="5360" width="7.33203125" style="1" customWidth="1"/>
    <col min="5361" max="5361" width="6.5546875" style="1" bestFit="1" customWidth="1"/>
    <col min="5362" max="5362" width="7.33203125" style="1" bestFit="1" customWidth="1"/>
    <col min="5363" max="5363" width="8.109375" style="1" customWidth="1"/>
    <col min="5364" max="5364" width="7.109375" style="1" customWidth="1"/>
    <col min="5365" max="5365" width="7.6640625" style="1" bestFit="1" customWidth="1"/>
    <col min="5366" max="5366" width="7.33203125" style="1" customWidth="1"/>
    <col min="5367" max="5367" width="7" style="1" customWidth="1"/>
    <col min="5368" max="5368" width="7.5546875" style="1" customWidth="1"/>
    <col min="5369" max="5369" width="7.109375" style="1" customWidth="1"/>
    <col min="5370" max="5370" width="7" style="1" customWidth="1"/>
    <col min="5371" max="5371" width="7.5546875" style="1" customWidth="1"/>
    <col min="5372" max="5372" width="7.109375" style="1" customWidth="1"/>
    <col min="5373" max="5389" width="8.6640625" style="1" customWidth="1"/>
    <col min="5390" max="5390" width="36.88671875" style="1" customWidth="1"/>
    <col min="5391" max="5397" width="14.33203125" style="1" customWidth="1"/>
    <col min="5398" max="5612" width="9.109375" style="1"/>
    <col min="5613" max="5613" width="38.5546875" style="1" customWidth="1"/>
    <col min="5614" max="5614" width="6.5546875" style="1" customWidth="1"/>
    <col min="5615" max="5615" width="7.6640625" style="1" bestFit="1" customWidth="1"/>
    <col min="5616" max="5616" width="7.33203125" style="1" customWidth="1"/>
    <col min="5617" max="5617" width="6.5546875" style="1" bestFit="1" customWidth="1"/>
    <col min="5618" max="5618" width="7.33203125" style="1" bestFit="1" customWidth="1"/>
    <col min="5619" max="5619" width="8.109375" style="1" customWidth="1"/>
    <col min="5620" max="5620" width="7.109375" style="1" customWidth="1"/>
    <col min="5621" max="5621" width="7.6640625" style="1" bestFit="1" customWidth="1"/>
    <col min="5622" max="5622" width="7.33203125" style="1" customWidth="1"/>
    <col min="5623" max="5623" width="7" style="1" customWidth="1"/>
    <col min="5624" max="5624" width="7.5546875" style="1" customWidth="1"/>
    <col min="5625" max="5625" width="7.109375" style="1" customWidth="1"/>
    <col min="5626" max="5626" width="7" style="1" customWidth="1"/>
    <col min="5627" max="5627" width="7.5546875" style="1" customWidth="1"/>
    <col min="5628" max="5628" width="7.109375" style="1" customWidth="1"/>
    <col min="5629" max="5645" width="8.6640625" style="1" customWidth="1"/>
    <col min="5646" max="5646" width="36.88671875" style="1" customWidth="1"/>
    <col min="5647" max="5653" width="14.33203125" style="1" customWidth="1"/>
    <col min="5654" max="5868" width="9.109375" style="1"/>
    <col min="5869" max="5869" width="38.5546875" style="1" customWidth="1"/>
    <col min="5870" max="5870" width="6.5546875" style="1" customWidth="1"/>
    <col min="5871" max="5871" width="7.6640625" style="1" bestFit="1" customWidth="1"/>
    <col min="5872" max="5872" width="7.33203125" style="1" customWidth="1"/>
    <col min="5873" max="5873" width="6.5546875" style="1" bestFit="1" customWidth="1"/>
    <col min="5874" max="5874" width="7.33203125" style="1" bestFit="1" customWidth="1"/>
    <col min="5875" max="5875" width="8.109375" style="1" customWidth="1"/>
    <col min="5876" max="5876" width="7.109375" style="1" customWidth="1"/>
    <col min="5877" max="5877" width="7.6640625" style="1" bestFit="1" customWidth="1"/>
    <col min="5878" max="5878" width="7.33203125" style="1" customWidth="1"/>
    <col min="5879" max="5879" width="7" style="1" customWidth="1"/>
    <col min="5880" max="5880" width="7.5546875" style="1" customWidth="1"/>
    <col min="5881" max="5881" width="7.109375" style="1" customWidth="1"/>
    <col min="5882" max="5882" width="7" style="1" customWidth="1"/>
    <col min="5883" max="5883" width="7.5546875" style="1" customWidth="1"/>
    <col min="5884" max="5884" width="7.109375" style="1" customWidth="1"/>
    <col min="5885" max="5901" width="8.6640625" style="1" customWidth="1"/>
    <col min="5902" max="5902" width="36.88671875" style="1" customWidth="1"/>
    <col min="5903" max="5909" width="14.33203125" style="1" customWidth="1"/>
    <col min="5910" max="6124" width="9.109375" style="1"/>
    <col min="6125" max="6125" width="38.5546875" style="1" customWidth="1"/>
    <col min="6126" max="6126" width="6.5546875" style="1" customWidth="1"/>
    <col min="6127" max="6127" width="7.6640625" style="1" bestFit="1" customWidth="1"/>
    <col min="6128" max="6128" width="7.33203125" style="1" customWidth="1"/>
    <col min="6129" max="6129" width="6.5546875" style="1" bestFit="1" customWidth="1"/>
    <col min="6130" max="6130" width="7.33203125" style="1" bestFit="1" customWidth="1"/>
    <col min="6131" max="6131" width="8.109375" style="1" customWidth="1"/>
    <col min="6132" max="6132" width="7.109375" style="1" customWidth="1"/>
    <col min="6133" max="6133" width="7.6640625" style="1" bestFit="1" customWidth="1"/>
    <col min="6134" max="6134" width="7.33203125" style="1" customWidth="1"/>
    <col min="6135" max="6135" width="7" style="1" customWidth="1"/>
    <col min="6136" max="6136" width="7.5546875" style="1" customWidth="1"/>
    <col min="6137" max="6137" width="7.109375" style="1" customWidth="1"/>
    <col min="6138" max="6138" width="7" style="1" customWidth="1"/>
    <col min="6139" max="6139" width="7.5546875" style="1" customWidth="1"/>
    <col min="6140" max="6140" width="7.109375" style="1" customWidth="1"/>
    <col min="6141" max="6157" width="8.6640625" style="1" customWidth="1"/>
    <col min="6158" max="6158" width="36.88671875" style="1" customWidth="1"/>
    <col min="6159" max="6165" width="14.33203125" style="1" customWidth="1"/>
    <col min="6166" max="6380" width="9.109375" style="1"/>
    <col min="6381" max="6381" width="38.5546875" style="1" customWidth="1"/>
    <col min="6382" max="6382" width="6.5546875" style="1" customWidth="1"/>
    <col min="6383" max="6383" width="7.6640625" style="1" bestFit="1" customWidth="1"/>
    <col min="6384" max="6384" width="7.33203125" style="1" customWidth="1"/>
    <col min="6385" max="6385" width="6.5546875" style="1" bestFit="1" customWidth="1"/>
    <col min="6386" max="6386" width="7.33203125" style="1" bestFit="1" customWidth="1"/>
    <col min="6387" max="6387" width="8.109375" style="1" customWidth="1"/>
    <col min="6388" max="6388" width="7.109375" style="1" customWidth="1"/>
    <col min="6389" max="6389" width="7.6640625" style="1" bestFit="1" customWidth="1"/>
    <col min="6390" max="6390" width="7.33203125" style="1" customWidth="1"/>
    <col min="6391" max="6391" width="7" style="1" customWidth="1"/>
    <col min="6392" max="6392" width="7.5546875" style="1" customWidth="1"/>
    <col min="6393" max="6393" width="7.109375" style="1" customWidth="1"/>
    <col min="6394" max="6394" width="7" style="1" customWidth="1"/>
    <col min="6395" max="6395" width="7.5546875" style="1" customWidth="1"/>
    <col min="6396" max="6396" width="7.109375" style="1" customWidth="1"/>
    <col min="6397" max="6413" width="8.6640625" style="1" customWidth="1"/>
    <col min="6414" max="6414" width="36.88671875" style="1" customWidth="1"/>
    <col min="6415" max="6421" width="14.33203125" style="1" customWidth="1"/>
    <col min="6422" max="6636" width="9.109375" style="1"/>
    <col min="6637" max="6637" width="38.5546875" style="1" customWidth="1"/>
    <col min="6638" max="6638" width="6.5546875" style="1" customWidth="1"/>
    <col min="6639" max="6639" width="7.6640625" style="1" bestFit="1" customWidth="1"/>
    <col min="6640" max="6640" width="7.33203125" style="1" customWidth="1"/>
    <col min="6641" max="6641" width="6.5546875" style="1" bestFit="1" customWidth="1"/>
    <col min="6642" max="6642" width="7.33203125" style="1" bestFit="1" customWidth="1"/>
    <col min="6643" max="6643" width="8.109375" style="1" customWidth="1"/>
    <col min="6644" max="6644" width="7.109375" style="1" customWidth="1"/>
    <col min="6645" max="6645" width="7.6640625" style="1" bestFit="1" customWidth="1"/>
    <col min="6646" max="6646" width="7.33203125" style="1" customWidth="1"/>
    <col min="6647" max="6647" width="7" style="1" customWidth="1"/>
    <col min="6648" max="6648" width="7.5546875" style="1" customWidth="1"/>
    <col min="6649" max="6649" width="7.109375" style="1" customWidth="1"/>
    <col min="6650" max="6650" width="7" style="1" customWidth="1"/>
    <col min="6651" max="6651" width="7.5546875" style="1" customWidth="1"/>
    <col min="6652" max="6652" width="7.109375" style="1" customWidth="1"/>
    <col min="6653" max="6669" width="8.6640625" style="1" customWidth="1"/>
    <col min="6670" max="6670" width="36.88671875" style="1" customWidth="1"/>
    <col min="6671" max="6677" width="14.33203125" style="1" customWidth="1"/>
    <col min="6678" max="6892" width="9.109375" style="1"/>
    <col min="6893" max="6893" width="38.5546875" style="1" customWidth="1"/>
    <col min="6894" max="6894" width="6.5546875" style="1" customWidth="1"/>
    <col min="6895" max="6895" width="7.6640625" style="1" bestFit="1" customWidth="1"/>
    <col min="6896" max="6896" width="7.33203125" style="1" customWidth="1"/>
    <col min="6897" max="6897" width="6.5546875" style="1" bestFit="1" customWidth="1"/>
    <col min="6898" max="6898" width="7.33203125" style="1" bestFit="1" customWidth="1"/>
    <col min="6899" max="6899" width="8.109375" style="1" customWidth="1"/>
    <col min="6900" max="6900" width="7.109375" style="1" customWidth="1"/>
    <col min="6901" max="6901" width="7.6640625" style="1" bestFit="1" customWidth="1"/>
    <col min="6902" max="6902" width="7.33203125" style="1" customWidth="1"/>
    <col min="6903" max="6903" width="7" style="1" customWidth="1"/>
    <col min="6904" max="6904" width="7.5546875" style="1" customWidth="1"/>
    <col min="6905" max="6905" width="7.109375" style="1" customWidth="1"/>
    <col min="6906" max="6906" width="7" style="1" customWidth="1"/>
    <col min="6907" max="6907" width="7.5546875" style="1" customWidth="1"/>
    <col min="6908" max="6908" width="7.109375" style="1" customWidth="1"/>
    <col min="6909" max="6925" width="8.6640625" style="1" customWidth="1"/>
    <col min="6926" max="6926" width="36.88671875" style="1" customWidth="1"/>
    <col min="6927" max="6933" width="14.33203125" style="1" customWidth="1"/>
    <col min="6934" max="7148" width="9.109375" style="1"/>
    <col min="7149" max="7149" width="38.5546875" style="1" customWidth="1"/>
    <col min="7150" max="7150" width="6.5546875" style="1" customWidth="1"/>
    <col min="7151" max="7151" width="7.6640625" style="1" bestFit="1" customWidth="1"/>
    <col min="7152" max="7152" width="7.33203125" style="1" customWidth="1"/>
    <col min="7153" max="7153" width="6.5546875" style="1" bestFit="1" customWidth="1"/>
    <col min="7154" max="7154" width="7.33203125" style="1" bestFit="1" customWidth="1"/>
    <col min="7155" max="7155" width="8.109375" style="1" customWidth="1"/>
    <col min="7156" max="7156" width="7.109375" style="1" customWidth="1"/>
    <col min="7157" max="7157" width="7.6640625" style="1" bestFit="1" customWidth="1"/>
    <col min="7158" max="7158" width="7.33203125" style="1" customWidth="1"/>
    <col min="7159" max="7159" width="7" style="1" customWidth="1"/>
    <col min="7160" max="7160" width="7.5546875" style="1" customWidth="1"/>
    <col min="7161" max="7161" width="7.109375" style="1" customWidth="1"/>
    <col min="7162" max="7162" width="7" style="1" customWidth="1"/>
    <col min="7163" max="7163" width="7.5546875" style="1" customWidth="1"/>
    <col min="7164" max="7164" width="7.109375" style="1" customWidth="1"/>
    <col min="7165" max="7181" width="8.6640625" style="1" customWidth="1"/>
    <col min="7182" max="7182" width="36.88671875" style="1" customWidth="1"/>
    <col min="7183" max="7189" width="14.33203125" style="1" customWidth="1"/>
    <col min="7190" max="7404" width="9.109375" style="1"/>
    <col min="7405" max="7405" width="38.5546875" style="1" customWidth="1"/>
    <col min="7406" max="7406" width="6.5546875" style="1" customWidth="1"/>
    <col min="7407" max="7407" width="7.6640625" style="1" bestFit="1" customWidth="1"/>
    <col min="7408" max="7408" width="7.33203125" style="1" customWidth="1"/>
    <col min="7409" max="7409" width="6.5546875" style="1" bestFit="1" customWidth="1"/>
    <col min="7410" max="7410" width="7.33203125" style="1" bestFit="1" customWidth="1"/>
    <col min="7411" max="7411" width="8.109375" style="1" customWidth="1"/>
    <col min="7412" max="7412" width="7.109375" style="1" customWidth="1"/>
    <col min="7413" max="7413" width="7.6640625" style="1" bestFit="1" customWidth="1"/>
    <col min="7414" max="7414" width="7.33203125" style="1" customWidth="1"/>
    <col min="7415" max="7415" width="7" style="1" customWidth="1"/>
    <col min="7416" max="7416" width="7.5546875" style="1" customWidth="1"/>
    <col min="7417" max="7417" width="7.109375" style="1" customWidth="1"/>
    <col min="7418" max="7418" width="7" style="1" customWidth="1"/>
    <col min="7419" max="7419" width="7.5546875" style="1" customWidth="1"/>
    <col min="7420" max="7420" width="7.109375" style="1" customWidth="1"/>
    <col min="7421" max="7437" width="8.6640625" style="1" customWidth="1"/>
    <col min="7438" max="7438" width="36.88671875" style="1" customWidth="1"/>
    <col min="7439" max="7445" width="14.33203125" style="1" customWidth="1"/>
    <col min="7446" max="7660" width="9.109375" style="1"/>
    <col min="7661" max="7661" width="38.5546875" style="1" customWidth="1"/>
    <col min="7662" max="7662" width="6.5546875" style="1" customWidth="1"/>
    <col min="7663" max="7663" width="7.6640625" style="1" bestFit="1" customWidth="1"/>
    <col min="7664" max="7664" width="7.33203125" style="1" customWidth="1"/>
    <col min="7665" max="7665" width="6.5546875" style="1" bestFit="1" customWidth="1"/>
    <col min="7666" max="7666" width="7.33203125" style="1" bestFit="1" customWidth="1"/>
    <col min="7667" max="7667" width="8.109375" style="1" customWidth="1"/>
    <col min="7668" max="7668" width="7.109375" style="1" customWidth="1"/>
    <col min="7669" max="7669" width="7.6640625" style="1" bestFit="1" customWidth="1"/>
    <col min="7670" max="7670" width="7.33203125" style="1" customWidth="1"/>
    <col min="7671" max="7671" width="7" style="1" customWidth="1"/>
    <col min="7672" max="7672" width="7.5546875" style="1" customWidth="1"/>
    <col min="7673" max="7673" width="7.109375" style="1" customWidth="1"/>
    <col min="7674" max="7674" width="7" style="1" customWidth="1"/>
    <col min="7675" max="7675" width="7.5546875" style="1" customWidth="1"/>
    <col min="7676" max="7676" width="7.109375" style="1" customWidth="1"/>
    <col min="7677" max="7693" width="8.6640625" style="1" customWidth="1"/>
    <col min="7694" max="7694" width="36.88671875" style="1" customWidth="1"/>
    <col min="7695" max="7701" width="14.33203125" style="1" customWidth="1"/>
    <col min="7702" max="7916" width="9.109375" style="1"/>
    <col min="7917" max="7917" width="38.5546875" style="1" customWidth="1"/>
    <col min="7918" max="7918" width="6.5546875" style="1" customWidth="1"/>
    <col min="7919" max="7919" width="7.6640625" style="1" bestFit="1" customWidth="1"/>
    <col min="7920" max="7920" width="7.33203125" style="1" customWidth="1"/>
    <col min="7921" max="7921" width="6.5546875" style="1" bestFit="1" customWidth="1"/>
    <col min="7922" max="7922" width="7.33203125" style="1" bestFit="1" customWidth="1"/>
    <col min="7923" max="7923" width="8.109375" style="1" customWidth="1"/>
    <col min="7924" max="7924" width="7.109375" style="1" customWidth="1"/>
    <col min="7925" max="7925" width="7.6640625" style="1" bestFit="1" customWidth="1"/>
    <col min="7926" max="7926" width="7.33203125" style="1" customWidth="1"/>
    <col min="7927" max="7927" width="7" style="1" customWidth="1"/>
    <col min="7928" max="7928" width="7.5546875" style="1" customWidth="1"/>
    <col min="7929" max="7929" width="7.109375" style="1" customWidth="1"/>
    <col min="7930" max="7930" width="7" style="1" customWidth="1"/>
    <col min="7931" max="7931" width="7.5546875" style="1" customWidth="1"/>
    <col min="7932" max="7932" width="7.109375" style="1" customWidth="1"/>
    <col min="7933" max="7949" width="8.6640625" style="1" customWidth="1"/>
    <col min="7950" max="7950" width="36.88671875" style="1" customWidth="1"/>
    <col min="7951" max="7957" width="14.33203125" style="1" customWidth="1"/>
    <col min="7958" max="8172" width="9.109375" style="1"/>
    <col min="8173" max="8173" width="38.5546875" style="1" customWidth="1"/>
    <col min="8174" max="8174" width="6.5546875" style="1" customWidth="1"/>
    <col min="8175" max="8175" width="7.6640625" style="1" bestFit="1" customWidth="1"/>
    <col min="8176" max="8176" width="7.33203125" style="1" customWidth="1"/>
    <col min="8177" max="8177" width="6.5546875" style="1" bestFit="1" customWidth="1"/>
    <col min="8178" max="8178" width="7.33203125" style="1" bestFit="1" customWidth="1"/>
    <col min="8179" max="8179" width="8.109375" style="1" customWidth="1"/>
    <col min="8180" max="8180" width="7.109375" style="1" customWidth="1"/>
    <col min="8181" max="8181" width="7.6640625" style="1" bestFit="1" customWidth="1"/>
    <col min="8182" max="8182" width="7.33203125" style="1" customWidth="1"/>
    <col min="8183" max="8183" width="7" style="1" customWidth="1"/>
    <col min="8184" max="8184" width="7.5546875" style="1" customWidth="1"/>
    <col min="8185" max="8185" width="7.109375" style="1" customWidth="1"/>
    <col min="8186" max="8186" width="7" style="1" customWidth="1"/>
    <col min="8187" max="8187" width="7.5546875" style="1" customWidth="1"/>
    <col min="8188" max="8188" width="7.109375" style="1" customWidth="1"/>
    <col min="8189" max="8205" width="8.6640625" style="1" customWidth="1"/>
    <col min="8206" max="8206" width="36.88671875" style="1" customWidth="1"/>
    <col min="8207" max="8213" width="14.33203125" style="1" customWidth="1"/>
    <col min="8214" max="8428" width="9.109375" style="1"/>
    <col min="8429" max="8429" width="38.5546875" style="1" customWidth="1"/>
    <col min="8430" max="8430" width="6.5546875" style="1" customWidth="1"/>
    <col min="8431" max="8431" width="7.6640625" style="1" bestFit="1" customWidth="1"/>
    <col min="8432" max="8432" width="7.33203125" style="1" customWidth="1"/>
    <col min="8433" max="8433" width="6.5546875" style="1" bestFit="1" customWidth="1"/>
    <col min="8434" max="8434" width="7.33203125" style="1" bestFit="1" customWidth="1"/>
    <col min="8435" max="8435" width="8.109375" style="1" customWidth="1"/>
    <col min="8436" max="8436" width="7.109375" style="1" customWidth="1"/>
    <col min="8437" max="8437" width="7.6640625" style="1" bestFit="1" customWidth="1"/>
    <col min="8438" max="8438" width="7.33203125" style="1" customWidth="1"/>
    <col min="8439" max="8439" width="7" style="1" customWidth="1"/>
    <col min="8440" max="8440" width="7.5546875" style="1" customWidth="1"/>
    <col min="8441" max="8441" width="7.109375" style="1" customWidth="1"/>
    <col min="8442" max="8442" width="7" style="1" customWidth="1"/>
    <col min="8443" max="8443" width="7.5546875" style="1" customWidth="1"/>
    <col min="8444" max="8444" width="7.109375" style="1" customWidth="1"/>
    <col min="8445" max="8461" width="8.6640625" style="1" customWidth="1"/>
    <col min="8462" max="8462" width="36.88671875" style="1" customWidth="1"/>
    <col min="8463" max="8469" width="14.33203125" style="1" customWidth="1"/>
    <col min="8470" max="8684" width="9.109375" style="1"/>
    <col min="8685" max="8685" width="38.5546875" style="1" customWidth="1"/>
    <col min="8686" max="8686" width="6.5546875" style="1" customWidth="1"/>
    <col min="8687" max="8687" width="7.6640625" style="1" bestFit="1" customWidth="1"/>
    <col min="8688" max="8688" width="7.33203125" style="1" customWidth="1"/>
    <col min="8689" max="8689" width="6.5546875" style="1" bestFit="1" customWidth="1"/>
    <col min="8690" max="8690" width="7.33203125" style="1" bestFit="1" customWidth="1"/>
    <col min="8691" max="8691" width="8.109375" style="1" customWidth="1"/>
    <col min="8692" max="8692" width="7.109375" style="1" customWidth="1"/>
    <col min="8693" max="8693" width="7.6640625" style="1" bestFit="1" customWidth="1"/>
    <col min="8694" max="8694" width="7.33203125" style="1" customWidth="1"/>
    <col min="8695" max="8695" width="7" style="1" customWidth="1"/>
    <col min="8696" max="8696" width="7.5546875" style="1" customWidth="1"/>
    <col min="8697" max="8697" width="7.109375" style="1" customWidth="1"/>
    <col min="8698" max="8698" width="7" style="1" customWidth="1"/>
    <col min="8699" max="8699" width="7.5546875" style="1" customWidth="1"/>
    <col min="8700" max="8700" width="7.109375" style="1" customWidth="1"/>
    <col min="8701" max="8717" width="8.6640625" style="1" customWidth="1"/>
    <col min="8718" max="8718" width="36.88671875" style="1" customWidth="1"/>
    <col min="8719" max="8725" width="14.33203125" style="1" customWidth="1"/>
    <col min="8726" max="8940" width="9.109375" style="1"/>
    <col min="8941" max="8941" width="38.5546875" style="1" customWidth="1"/>
    <col min="8942" max="8942" width="6.5546875" style="1" customWidth="1"/>
    <col min="8943" max="8943" width="7.6640625" style="1" bestFit="1" customWidth="1"/>
    <col min="8944" max="8944" width="7.33203125" style="1" customWidth="1"/>
    <col min="8945" max="8945" width="6.5546875" style="1" bestFit="1" customWidth="1"/>
    <col min="8946" max="8946" width="7.33203125" style="1" bestFit="1" customWidth="1"/>
    <col min="8947" max="8947" width="8.109375" style="1" customWidth="1"/>
    <col min="8948" max="8948" width="7.109375" style="1" customWidth="1"/>
    <col min="8949" max="8949" width="7.6640625" style="1" bestFit="1" customWidth="1"/>
    <col min="8950" max="8950" width="7.33203125" style="1" customWidth="1"/>
    <col min="8951" max="8951" width="7" style="1" customWidth="1"/>
    <col min="8952" max="8952" width="7.5546875" style="1" customWidth="1"/>
    <col min="8953" max="8953" width="7.109375" style="1" customWidth="1"/>
    <col min="8954" max="8954" width="7" style="1" customWidth="1"/>
    <col min="8955" max="8955" width="7.5546875" style="1" customWidth="1"/>
    <col min="8956" max="8956" width="7.109375" style="1" customWidth="1"/>
    <col min="8957" max="8973" width="8.6640625" style="1" customWidth="1"/>
    <col min="8974" max="8974" width="36.88671875" style="1" customWidth="1"/>
    <col min="8975" max="8981" width="14.33203125" style="1" customWidth="1"/>
    <col min="8982" max="9196" width="9.109375" style="1"/>
    <col min="9197" max="9197" width="38.5546875" style="1" customWidth="1"/>
    <col min="9198" max="9198" width="6.5546875" style="1" customWidth="1"/>
    <col min="9199" max="9199" width="7.6640625" style="1" bestFit="1" customWidth="1"/>
    <col min="9200" max="9200" width="7.33203125" style="1" customWidth="1"/>
    <col min="9201" max="9201" width="6.5546875" style="1" bestFit="1" customWidth="1"/>
    <col min="9202" max="9202" width="7.33203125" style="1" bestFit="1" customWidth="1"/>
    <col min="9203" max="9203" width="8.109375" style="1" customWidth="1"/>
    <col min="9204" max="9204" width="7.109375" style="1" customWidth="1"/>
    <col min="9205" max="9205" width="7.6640625" style="1" bestFit="1" customWidth="1"/>
    <col min="9206" max="9206" width="7.33203125" style="1" customWidth="1"/>
    <col min="9207" max="9207" width="7" style="1" customWidth="1"/>
    <col min="9208" max="9208" width="7.5546875" style="1" customWidth="1"/>
    <col min="9209" max="9209" width="7.109375" style="1" customWidth="1"/>
    <col min="9210" max="9210" width="7" style="1" customWidth="1"/>
    <col min="9211" max="9211" width="7.5546875" style="1" customWidth="1"/>
    <col min="9212" max="9212" width="7.109375" style="1" customWidth="1"/>
    <col min="9213" max="9229" width="8.6640625" style="1" customWidth="1"/>
    <col min="9230" max="9230" width="36.88671875" style="1" customWidth="1"/>
    <col min="9231" max="9237" width="14.33203125" style="1" customWidth="1"/>
    <col min="9238" max="9452" width="9.109375" style="1"/>
    <col min="9453" max="9453" width="38.5546875" style="1" customWidth="1"/>
    <col min="9454" max="9454" width="6.5546875" style="1" customWidth="1"/>
    <col min="9455" max="9455" width="7.6640625" style="1" bestFit="1" customWidth="1"/>
    <col min="9456" max="9456" width="7.33203125" style="1" customWidth="1"/>
    <col min="9457" max="9457" width="6.5546875" style="1" bestFit="1" customWidth="1"/>
    <col min="9458" max="9458" width="7.33203125" style="1" bestFit="1" customWidth="1"/>
    <col min="9459" max="9459" width="8.109375" style="1" customWidth="1"/>
    <col min="9460" max="9460" width="7.109375" style="1" customWidth="1"/>
    <col min="9461" max="9461" width="7.6640625" style="1" bestFit="1" customWidth="1"/>
    <col min="9462" max="9462" width="7.33203125" style="1" customWidth="1"/>
    <col min="9463" max="9463" width="7" style="1" customWidth="1"/>
    <col min="9464" max="9464" width="7.5546875" style="1" customWidth="1"/>
    <col min="9465" max="9465" width="7.109375" style="1" customWidth="1"/>
    <col min="9466" max="9466" width="7" style="1" customWidth="1"/>
    <col min="9467" max="9467" width="7.5546875" style="1" customWidth="1"/>
    <col min="9468" max="9468" width="7.109375" style="1" customWidth="1"/>
    <col min="9469" max="9485" width="8.6640625" style="1" customWidth="1"/>
    <col min="9486" max="9486" width="36.88671875" style="1" customWidth="1"/>
    <col min="9487" max="9493" width="14.33203125" style="1" customWidth="1"/>
    <col min="9494" max="9708" width="9.109375" style="1"/>
    <col min="9709" max="9709" width="38.5546875" style="1" customWidth="1"/>
    <col min="9710" max="9710" width="6.5546875" style="1" customWidth="1"/>
    <col min="9711" max="9711" width="7.6640625" style="1" bestFit="1" customWidth="1"/>
    <col min="9712" max="9712" width="7.33203125" style="1" customWidth="1"/>
    <col min="9713" max="9713" width="6.5546875" style="1" bestFit="1" customWidth="1"/>
    <col min="9714" max="9714" width="7.33203125" style="1" bestFit="1" customWidth="1"/>
    <col min="9715" max="9715" width="8.109375" style="1" customWidth="1"/>
    <col min="9716" max="9716" width="7.109375" style="1" customWidth="1"/>
    <col min="9717" max="9717" width="7.6640625" style="1" bestFit="1" customWidth="1"/>
    <col min="9718" max="9718" width="7.33203125" style="1" customWidth="1"/>
    <col min="9719" max="9719" width="7" style="1" customWidth="1"/>
    <col min="9720" max="9720" width="7.5546875" style="1" customWidth="1"/>
    <col min="9721" max="9721" width="7.109375" style="1" customWidth="1"/>
    <col min="9722" max="9722" width="7" style="1" customWidth="1"/>
    <col min="9723" max="9723" width="7.5546875" style="1" customWidth="1"/>
    <col min="9724" max="9724" width="7.109375" style="1" customWidth="1"/>
    <col min="9725" max="9741" width="8.6640625" style="1" customWidth="1"/>
    <col min="9742" max="9742" width="36.88671875" style="1" customWidth="1"/>
    <col min="9743" max="9749" width="14.33203125" style="1" customWidth="1"/>
    <col min="9750" max="9964" width="9.109375" style="1"/>
    <col min="9965" max="9965" width="38.5546875" style="1" customWidth="1"/>
    <col min="9966" max="9966" width="6.5546875" style="1" customWidth="1"/>
    <col min="9967" max="9967" width="7.6640625" style="1" bestFit="1" customWidth="1"/>
    <col min="9968" max="9968" width="7.33203125" style="1" customWidth="1"/>
    <col min="9969" max="9969" width="6.5546875" style="1" bestFit="1" customWidth="1"/>
    <col min="9970" max="9970" width="7.33203125" style="1" bestFit="1" customWidth="1"/>
    <col min="9971" max="9971" width="8.109375" style="1" customWidth="1"/>
    <col min="9972" max="9972" width="7.109375" style="1" customWidth="1"/>
    <col min="9973" max="9973" width="7.6640625" style="1" bestFit="1" customWidth="1"/>
    <col min="9974" max="9974" width="7.33203125" style="1" customWidth="1"/>
    <col min="9975" max="9975" width="7" style="1" customWidth="1"/>
    <col min="9976" max="9976" width="7.5546875" style="1" customWidth="1"/>
    <col min="9977" max="9977" width="7.109375" style="1" customWidth="1"/>
    <col min="9978" max="9978" width="7" style="1" customWidth="1"/>
    <col min="9979" max="9979" width="7.5546875" style="1" customWidth="1"/>
    <col min="9980" max="9980" width="7.109375" style="1" customWidth="1"/>
    <col min="9981" max="9997" width="8.6640625" style="1" customWidth="1"/>
    <col min="9998" max="9998" width="36.88671875" style="1" customWidth="1"/>
    <col min="9999" max="10005" width="14.33203125" style="1" customWidth="1"/>
    <col min="10006" max="10220" width="9.109375" style="1"/>
    <col min="10221" max="10221" width="38.5546875" style="1" customWidth="1"/>
    <col min="10222" max="10222" width="6.5546875" style="1" customWidth="1"/>
    <col min="10223" max="10223" width="7.6640625" style="1" bestFit="1" customWidth="1"/>
    <col min="10224" max="10224" width="7.33203125" style="1" customWidth="1"/>
    <col min="10225" max="10225" width="6.5546875" style="1" bestFit="1" customWidth="1"/>
    <col min="10226" max="10226" width="7.33203125" style="1" bestFit="1" customWidth="1"/>
    <col min="10227" max="10227" width="8.109375" style="1" customWidth="1"/>
    <col min="10228" max="10228" width="7.109375" style="1" customWidth="1"/>
    <col min="10229" max="10229" width="7.6640625" style="1" bestFit="1" customWidth="1"/>
    <col min="10230" max="10230" width="7.33203125" style="1" customWidth="1"/>
    <col min="10231" max="10231" width="7" style="1" customWidth="1"/>
    <col min="10232" max="10232" width="7.5546875" style="1" customWidth="1"/>
    <col min="10233" max="10233" width="7.109375" style="1" customWidth="1"/>
    <col min="10234" max="10234" width="7" style="1" customWidth="1"/>
    <col min="10235" max="10235" width="7.5546875" style="1" customWidth="1"/>
    <col min="10236" max="10236" width="7.109375" style="1" customWidth="1"/>
    <col min="10237" max="10253" width="8.6640625" style="1" customWidth="1"/>
    <col min="10254" max="10254" width="36.88671875" style="1" customWidth="1"/>
    <col min="10255" max="10261" width="14.33203125" style="1" customWidth="1"/>
    <col min="10262" max="10476" width="9.109375" style="1"/>
    <col min="10477" max="10477" width="38.5546875" style="1" customWidth="1"/>
    <col min="10478" max="10478" width="6.5546875" style="1" customWidth="1"/>
    <col min="10479" max="10479" width="7.6640625" style="1" bestFit="1" customWidth="1"/>
    <col min="10480" max="10480" width="7.33203125" style="1" customWidth="1"/>
    <col min="10481" max="10481" width="6.5546875" style="1" bestFit="1" customWidth="1"/>
    <col min="10482" max="10482" width="7.33203125" style="1" bestFit="1" customWidth="1"/>
    <col min="10483" max="10483" width="8.109375" style="1" customWidth="1"/>
    <col min="10484" max="10484" width="7.109375" style="1" customWidth="1"/>
    <col min="10485" max="10485" width="7.6640625" style="1" bestFit="1" customWidth="1"/>
    <col min="10486" max="10486" width="7.33203125" style="1" customWidth="1"/>
    <col min="10487" max="10487" width="7" style="1" customWidth="1"/>
    <col min="10488" max="10488" width="7.5546875" style="1" customWidth="1"/>
    <col min="10489" max="10489" width="7.109375" style="1" customWidth="1"/>
    <col min="10490" max="10490" width="7" style="1" customWidth="1"/>
    <col min="10491" max="10491" width="7.5546875" style="1" customWidth="1"/>
    <col min="10492" max="10492" width="7.109375" style="1" customWidth="1"/>
    <col min="10493" max="10509" width="8.6640625" style="1" customWidth="1"/>
    <col min="10510" max="10510" width="36.88671875" style="1" customWidth="1"/>
    <col min="10511" max="10517" width="14.33203125" style="1" customWidth="1"/>
    <col min="10518" max="10732" width="9.109375" style="1"/>
    <col min="10733" max="10733" width="38.5546875" style="1" customWidth="1"/>
    <col min="10734" max="10734" width="6.5546875" style="1" customWidth="1"/>
    <col min="10735" max="10735" width="7.6640625" style="1" bestFit="1" customWidth="1"/>
    <col min="10736" max="10736" width="7.33203125" style="1" customWidth="1"/>
    <col min="10737" max="10737" width="6.5546875" style="1" bestFit="1" customWidth="1"/>
    <col min="10738" max="10738" width="7.33203125" style="1" bestFit="1" customWidth="1"/>
    <col min="10739" max="10739" width="8.109375" style="1" customWidth="1"/>
    <col min="10740" max="10740" width="7.109375" style="1" customWidth="1"/>
    <col min="10741" max="10741" width="7.6640625" style="1" bestFit="1" customWidth="1"/>
    <col min="10742" max="10742" width="7.33203125" style="1" customWidth="1"/>
    <col min="10743" max="10743" width="7" style="1" customWidth="1"/>
    <col min="10744" max="10744" width="7.5546875" style="1" customWidth="1"/>
    <col min="10745" max="10745" width="7.109375" style="1" customWidth="1"/>
    <col min="10746" max="10746" width="7" style="1" customWidth="1"/>
    <col min="10747" max="10747" width="7.5546875" style="1" customWidth="1"/>
    <col min="10748" max="10748" width="7.109375" style="1" customWidth="1"/>
    <col min="10749" max="10765" width="8.6640625" style="1" customWidth="1"/>
    <col min="10766" max="10766" width="36.88671875" style="1" customWidth="1"/>
    <col min="10767" max="10773" width="14.33203125" style="1" customWidth="1"/>
    <col min="10774" max="10988" width="9.109375" style="1"/>
    <col min="10989" max="10989" width="38.5546875" style="1" customWidth="1"/>
    <col min="10990" max="10990" width="6.5546875" style="1" customWidth="1"/>
    <col min="10991" max="10991" width="7.6640625" style="1" bestFit="1" customWidth="1"/>
    <col min="10992" max="10992" width="7.33203125" style="1" customWidth="1"/>
    <col min="10993" max="10993" width="6.5546875" style="1" bestFit="1" customWidth="1"/>
    <col min="10994" max="10994" width="7.33203125" style="1" bestFit="1" customWidth="1"/>
    <col min="10995" max="10995" width="8.109375" style="1" customWidth="1"/>
    <col min="10996" max="10996" width="7.109375" style="1" customWidth="1"/>
    <col min="10997" max="10997" width="7.6640625" style="1" bestFit="1" customWidth="1"/>
    <col min="10998" max="10998" width="7.33203125" style="1" customWidth="1"/>
    <col min="10999" max="10999" width="7" style="1" customWidth="1"/>
    <col min="11000" max="11000" width="7.5546875" style="1" customWidth="1"/>
    <col min="11001" max="11001" width="7.109375" style="1" customWidth="1"/>
    <col min="11002" max="11002" width="7" style="1" customWidth="1"/>
    <col min="11003" max="11003" width="7.5546875" style="1" customWidth="1"/>
    <col min="11004" max="11004" width="7.109375" style="1" customWidth="1"/>
    <col min="11005" max="11021" width="8.6640625" style="1" customWidth="1"/>
    <col min="11022" max="11022" width="36.88671875" style="1" customWidth="1"/>
    <col min="11023" max="11029" width="14.33203125" style="1" customWidth="1"/>
    <col min="11030" max="11244" width="9.109375" style="1"/>
    <col min="11245" max="11245" width="38.5546875" style="1" customWidth="1"/>
    <col min="11246" max="11246" width="6.5546875" style="1" customWidth="1"/>
    <col min="11247" max="11247" width="7.6640625" style="1" bestFit="1" customWidth="1"/>
    <col min="11248" max="11248" width="7.33203125" style="1" customWidth="1"/>
    <col min="11249" max="11249" width="6.5546875" style="1" bestFit="1" customWidth="1"/>
    <col min="11250" max="11250" width="7.33203125" style="1" bestFit="1" customWidth="1"/>
    <col min="11251" max="11251" width="8.109375" style="1" customWidth="1"/>
    <col min="11252" max="11252" width="7.109375" style="1" customWidth="1"/>
    <col min="11253" max="11253" width="7.6640625" style="1" bestFit="1" customWidth="1"/>
    <col min="11254" max="11254" width="7.33203125" style="1" customWidth="1"/>
    <col min="11255" max="11255" width="7" style="1" customWidth="1"/>
    <col min="11256" max="11256" width="7.5546875" style="1" customWidth="1"/>
    <col min="11257" max="11257" width="7.109375" style="1" customWidth="1"/>
    <col min="11258" max="11258" width="7" style="1" customWidth="1"/>
    <col min="11259" max="11259" width="7.5546875" style="1" customWidth="1"/>
    <col min="11260" max="11260" width="7.109375" style="1" customWidth="1"/>
    <col min="11261" max="11277" width="8.6640625" style="1" customWidth="1"/>
    <col min="11278" max="11278" width="36.88671875" style="1" customWidth="1"/>
    <col min="11279" max="11285" width="14.33203125" style="1" customWidth="1"/>
    <col min="11286" max="11500" width="9.109375" style="1"/>
    <col min="11501" max="11501" width="38.5546875" style="1" customWidth="1"/>
    <col min="11502" max="11502" width="6.5546875" style="1" customWidth="1"/>
    <col min="11503" max="11503" width="7.6640625" style="1" bestFit="1" customWidth="1"/>
    <col min="11504" max="11504" width="7.33203125" style="1" customWidth="1"/>
    <col min="11505" max="11505" width="6.5546875" style="1" bestFit="1" customWidth="1"/>
    <col min="11506" max="11506" width="7.33203125" style="1" bestFit="1" customWidth="1"/>
    <col min="11507" max="11507" width="8.109375" style="1" customWidth="1"/>
    <col min="11508" max="11508" width="7.109375" style="1" customWidth="1"/>
    <col min="11509" max="11509" width="7.6640625" style="1" bestFit="1" customWidth="1"/>
    <col min="11510" max="11510" width="7.33203125" style="1" customWidth="1"/>
    <col min="11511" max="11511" width="7" style="1" customWidth="1"/>
    <col min="11512" max="11512" width="7.5546875" style="1" customWidth="1"/>
    <col min="11513" max="11513" width="7.109375" style="1" customWidth="1"/>
    <col min="11514" max="11514" width="7" style="1" customWidth="1"/>
    <col min="11515" max="11515" width="7.5546875" style="1" customWidth="1"/>
    <col min="11516" max="11516" width="7.109375" style="1" customWidth="1"/>
    <col min="11517" max="11533" width="8.6640625" style="1" customWidth="1"/>
    <col min="11534" max="11534" width="36.88671875" style="1" customWidth="1"/>
    <col min="11535" max="11541" width="14.33203125" style="1" customWidth="1"/>
    <col min="11542" max="11756" width="9.109375" style="1"/>
    <col min="11757" max="11757" width="38.5546875" style="1" customWidth="1"/>
    <col min="11758" max="11758" width="6.5546875" style="1" customWidth="1"/>
    <col min="11759" max="11759" width="7.6640625" style="1" bestFit="1" customWidth="1"/>
    <col min="11760" max="11760" width="7.33203125" style="1" customWidth="1"/>
    <col min="11761" max="11761" width="6.5546875" style="1" bestFit="1" customWidth="1"/>
    <col min="11762" max="11762" width="7.33203125" style="1" bestFit="1" customWidth="1"/>
    <col min="11763" max="11763" width="8.109375" style="1" customWidth="1"/>
    <col min="11764" max="11764" width="7.109375" style="1" customWidth="1"/>
    <col min="11765" max="11765" width="7.6640625" style="1" bestFit="1" customWidth="1"/>
    <col min="11766" max="11766" width="7.33203125" style="1" customWidth="1"/>
    <col min="11767" max="11767" width="7" style="1" customWidth="1"/>
    <col min="11768" max="11768" width="7.5546875" style="1" customWidth="1"/>
    <col min="11769" max="11769" width="7.109375" style="1" customWidth="1"/>
    <col min="11770" max="11770" width="7" style="1" customWidth="1"/>
    <col min="11771" max="11771" width="7.5546875" style="1" customWidth="1"/>
    <col min="11772" max="11772" width="7.109375" style="1" customWidth="1"/>
    <col min="11773" max="11789" width="8.6640625" style="1" customWidth="1"/>
    <col min="11790" max="11790" width="36.88671875" style="1" customWidth="1"/>
    <col min="11791" max="11797" width="14.33203125" style="1" customWidth="1"/>
    <col min="11798" max="12012" width="9.109375" style="1"/>
    <col min="12013" max="12013" width="38.5546875" style="1" customWidth="1"/>
    <col min="12014" max="12014" width="6.5546875" style="1" customWidth="1"/>
    <col min="12015" max="12015" width="7.6640625" style="1" bestFit="1" customWidth="1"/>
    <col min="12016" max="12016" width="7.33203125" style="1" customWidth="1"/>
    <col min="12017" max="12017" width="6.5546875" style="1" bestFit="1" customWidth="1"/>
    <col min="12018" max="12018" width="7.33203125" style="1" bestFit="1" customWidth="1"/>
    <col min="12019" max="12019" width="8.109375" style="1" customWidth="1"/>
    <col min="12020" max="12020" width="7.109375" style="1" customWidth="1"/>
    <col min="12021" max="12021" width="7.6640625" style="1" bestFit="1" customWidth="1"/>
    <col min="12022" max="12022" width="7.33203125" style="1" customWidth="1"/>
    <col min="12023" max="12023" width="7" style="1" customWidth="1"/>
    <col min="12024" max="12024" width="7.5546875" style="1" customWidth="1"/>
    <col min="12025" max="12025" width="7.109375" style="1" customWidth="1"/>
    <col min="12026" max="12026" width="7" style="1" customWidth="1"/>
    <col min="12027" max="12027" width="7.5546875" style="1" customWidth="1"/>
    <col min="12028" max="12028" width="7.109375" style="1" customWidth="1"/>
    <col min="12029" max="12045" width="8.6640625" style="1" customWidth="1"/>
    <col min="12046" max="12046" width="36.88671875" style="1" customWidth="1"/>
    <col min="12047" max="12053" width="14.33203125" style="1" customWidth="1"/>
    <col min="12054" max="12268" width="9.109375" style="1"/>
    <col min="12269" max="12269" width="38.5546875" style="1" customWidth="1"/>
    <col min="12270" max="12270" width="6.5546875" style="1" customWidth="1"/>
    <col min="12271" max="12271" width="7.6640625" style="1" bestFit="1" customWidth="1"/>
    <col min="12272" max="12272" width="7.33203125" style="1" customWidth="1"/>
    <col min="12273" max="12273" width="6.5546875" style="1" bestFit="1" customWidth="1"/>
    <col min="12274" max="12274" width="7.33203125" style="1" bestFit="1" customWidth="1"/>
    <col min="12275" max="12275" width="8.109375" style="1" customWidth="1"/>
    <col min="12276" max="12276" width="7.109375" style="1" customWidth="1"/>
    <col min="12277" max="12277" width="7.6640625" style="1" bestFit="1" customWidth="1"/>
    <col min="12278" max="12278" width="7.33203125" style="1" customWidth="1"/>
    <col min="12279" max="12279" width="7" style="1" customWidth="1"/>
    <col min="12280" max="12280" width="7.5546875" style="1" customWidth="1"/>
    <col min="12281" max="12281" width="7.109375" style="1" customWidth="1"/>
    <col min="12282" max="12282" width="7" style="1" customWidth="1"/>
    <col min="12283" max="12283" width="7.5546875" style="1" customWidth="1"/>
    <col min="12284" max="12284" width="7.109375" style="1" customWidth="1"/>
    <col min="12285" max="12301" width="8.6640625" style="1" customWidth="1"/>
    <col min="12302" max="12302" width="36.88671875" style="1" customWidth="1"/>
    <col min="12303" max="12309" width="14.33203125" style="1" customWidth="1"/>
    <col min="12310" max="12524" width="9.109375" style="1"/>
    <col min="12525" max="12525" width="38.5546875" style="1" customWidth="1"/>
    <col min="12526" max="12526" width="6.5546875" style="1" customWidth="1"/>
    <col min="12527" max="12527" width="7.6640625" style="1" bestFit="1" customWidth="1"/>
    <col min="12528" max="12528" width="7.33203125" style="1" customWidth="1"/>
    <col min="12529" max="12529" width="6.5546875" style="1" bestFit="1" customWidth="1"/>
    <col min="12530" max="12530" width="7.33203125" style="1" bestFit="1" customWidth="1"/>
    <col min="12531" max="12531" width="8.109375" style="1" customWidth="1"/>
    <col min="12532" max="12532" width="7.109375" style="1" customWidth="1"/>
    <col min="12533" max="12533" width="7.6640625" style="1" bestFit="1" customWidth="1"/>
    <col min="12534" max="12534" width="7.33203125" style="1" customWidth="1"/>
    <col min="12535" max="12535" width="7" style="1" customWidth="1"/>
    <col min="12536" max="12536" width="7.5546875" style="1" customWidth="1"/>
    <col min="12537" max="12537" width="7.109375" style="1" customWidth="1"/>
    <col min="12538" max="12538" width="7" style="1" customWidth="1"/>
    <col min="12539" max="12539" width="7.5546875" style="1" customWidth="1"/>
    <col min="12540" max="12540" width="7.109375" style="1" customWidth="1"/>
    <col min="12541" max="12557" width="8.6640625" style="1" customWidth="1"/>
    <col min="12558" max="12558" width="36.88671875" style="1" customWidth="1"/>
    <col min="12559" max="12565" width="14.33203125" style="1" customWidth="1"/>
    <col min="12566" max="12780" width="9.109375" style="1"/>
    <col min="12781" max="12781" width="38.5546875" style="1" customWidth="1"/>
    <col min="12782" max="12782" width="6.5546875" style="1" customWidth="1"/>
    <col min="12783" max="12783" width="7.6640625" style="1" bestFit="1" customWidth="1"/>
    <col min="12784" max="12784" width="7.33203125" style="1" customWidth="1"/>
    <col min="12785" max="12785" width="6.5546875" style="1" bestFit="1" customWidth="1"/>
    <col min="12786" max="12786" width="7.33203125" style="1" bestFit="1" customWidth="1"/>
    <col min="12787" max="12787" width="8.109375" style="1" customWidth="1"/>
    <col min="12788" max="12788" width="7.109375" style="1" customWidth="1"/>
    <col min="12789" max="12789" width="7.6640625" style="1" bestFit="1" customWidth="1"/>
    <col min="12790" max="12790" width="7.33203125" style="1" customWidth="1"/>
    <col min="12791" max="12791" width="7" style="1" customWidth="1"/>
    <col min="12792" max="12792" width="7.5546875" style="1" customWidth="1"/>
    <col min="12793" max="12793" width="7.109375" style="1" customWidth="1"/>
    <col min="12794" max="12794" width="7" style="1" customWidth="1"/>
    <col min="12795" max="12795" width="7.5546875" style="1" customWidth="1"/>
    <col min="12796" max="12796" width="7.109375" style="1" customWidth="1"/>
    <col min="12797" max="12813" width="8.6640625" style="1" customWidth="1"/>
    <col min="12814" max="12814" width="36.88671875" style="1" customWidth="1"/>
    <col min="12815" max="12821" width="14.33203125" style="1" customWidth="1"/>
    <col min="12822" max="13036" width="9.109375" style="1"/>
    <col min="13037" max="13037" width="38.5546875" style="1" customWidth="1"/>
    <col min="13038" max="13038" width="6.5546875" style="1" customWidth="1"/>
    <col min="13039" max="13039" width="7.6640625" style="1" bestFit="1" customWidth="1"/>
    <col min="13040" max="13040" width="7.33203125" style="1" customWidth="1"/>
    <col min="13041" max="13041" width="6.5546875" style="1" bestFit="1" customWidth="1"/>
    <col min="13042" max="13042" width="7.33203125" style="1" bestFit="1" customWidth="1"/>
    <col min="13043" max="13043" width="8.109375" style="1" customWidth="1"/>
    <col min="13044" max="13044" width="7.109375" style="1" customWidth="1"/>
    <col min="13045" max="13045" width="7.6640625" style="1" bestFit="1" customWidth="1"/>
    <col min="13046" max="13046" width="7.33203125" style="1" customWidth="1"/>
    <col min="13047" max="13047" width="7" style="1" customWidth="1"/>
    <col min="13048" max="13048" width="7.5546875" style="1" customWidth="1"/>
    <col min="13049" max="13049" width="7.109375" style="1" customWidth="1"/>
    <col min="13050" max="13050" width="7" style="1" customWidth="1"/>
    <col min="13051" max="13051" width="7.5546875" style="1" customWidth="1"/>
    <col min="13052" max="13052" width="7.109375" style="1" customWidth="1"/>
    <col min="13053" max="13069" width="8.6640625" style="1" customWidth="1"/>
    <col min="13070" max="13070" width="36.88671875" style="1" customWidth="1"/>
    <col min="13071" max="13077" width="14.33203125" style="1" customWidth="1"/>
    <col min="13078" max="13292" width="9.109375" style="1"/>
    <col min="13293" max="13293" width="38.5546875" style="1" customWidth="1"/>
    <col min="13294" max="13294" width="6.5546875" style="1" customWidth="1"/>
    <col min="13295" max="13295" width="7.6640625" style="1" bestFit="1" customWidth="1"/>
    <col min="13296" max="13296" width="7.33203125" style="1" customWidth="1"/>
    <col min="13297" max="13297" width="6.5546875" style="1" bestFit="1" customWidth="1"/>
    <col min="13298" max="13298" width="7.33203125" style="1" bestFit="1" customWidth="1"/>
    <col min="13299" max="13299" width="8.109375" style="1" customWidth="1"/>
    <col min="13300" max="13300" width="7.109375" style="1" customWidth="1"/>
    <col min="13301" max="13301" width="7.6640625" style="1" bestFit="1" customWidth="1"/>
    <col min="13302" max="13302" width="7.33203125" style="1" customWidth="1"/>
    <col min="13303" max="13303" width="7" style="1" customWidth="1"/>
    <col min="13304" max="13304" width="7.5546875" style="1" customWidth="1"/>
    <col min="13305" max="13305" width="7.109375" style="1" customWidth="1"/>
    <col min="13306" max="13306" width="7" style="1" customWidth="1"/>
    <col min="13307" max="13307" width="7.5546875" style="1" customWidth="1"/>
    <col min="13308" max="13308" width="7.109375" style="1" customWidth="1"/>
    <col min="13309" max="13325" width="8.6640625" style="1" customWidth="1"/>
    <col min="13326" max="13326" width="36.88671875" style="1" customWidth="1"/>
    <col min="13327" max="13333" width="14.33203125" style="1" customWidth="1"/>
    <col min="13334" max="13548" width="9.109375" style="1"/>
    <col min="13549" max="13549" width="38.5546875" style="1" customWidth="1"/>
    <col min="13550" max="13550" width="6.5546875" style="1" customWidth="1"/>
    <col min="13551" max="13551" width="7.6640625" style="1" bestFit="1" customWidth="1"/>
    <col min="13552" max="13552" width="7.33203125" style="1" customWidth="1"/>
    <col min="13553" max="13553" width="6.5546875" style="1" bestFit="1" customWidth="1"/>
    <col min="13554" max="13554" width="7.33203125" style="1" bestFit="1" customWidth="1"/>
    <col min="13555" max="13555" width="8.109375" style="1" customWidth="1"/>
    <col min="13556" max="13556" width="7.109375" style="1" customWidth="1"/>
    <col min="13557" max="13557" width="7.6640625" style="1" bestFit="1" customWidth="1"/>
    <col min="13558" max="13558" width="7.33203125" style="1" customWidth="1"/>
    <col min="13559" max="13559" width="7" style="1" customWidth="1"/>
    <col min="13560" max="13560" width="7.5546875" style="1" customWidth="1"/>
    <col min="13561" max="13561" width="7.109375" style="1" customWidth="1"/>
    <col min="13562" max="13562" width="7" style="1" customWidth="1"/>
    <col min="13563" max="13563" width="7.5546875" style="1" customWidth="1"/>
    <col min="13564" max="13564" width="7.109375" style="1" customWidth="1"/>
    <col min="13565" max="13581" width="8.6640625" style="1" customWidth="1"/>
    <col min="13582" max="13582" width="36.88671875" style="1" customWidth="1"/>
    <col min="13583" max="13589" width="14.33203125" style="1" customWidth="1"/>
    <col min="13590" max="13804" width="9.109375" style="1"/>
    <col min="13805" max="13805" width="38.5546875" style="1" customWidth="1"/>
    <col min="13806" max="13806" width="6.5546875" style="1" customWidth="1"/>
    <col min="13807" max="13807" width="7.6640625" style="1" bestFit="1" customWidth="1"/>
    <col min="13808" max="13808" width="7.33203125" style="1" customWidth="1"/>
    <col min="13809" max="13809" width="6.5546875" style="1" bestFit="1" customWidth="1"/>
    <col min="13810" max="13810" width="7.33203125" style="1" bestFit="1" customWidth="1"/>
    <col min="13811" max="13811" width="8.109375" style="1" customWidth="1"/>
    <col min="13812" max="13812" width="7.109375" style="1" customWidth="1"/>
    <col min="13813" max="13813" width="7.6640625" style="1" bestFit="1" customWidth="1"/>
    <col min="13814" max="13814" width="7.33203125" style="1" customWidth="1"/>
    <col min="13815" max="13815" width="7" style="1" customWidth="1"/>
    <col min="13816" max="13816" width="7.5546875" style="1" customWidth="1"/>
    <col min="13817" max="13817" width="7.109375" style="1" customWidth="1"/>
    <col min="13818" max="13818" width="7" style="1" customWidth="1"/>
    <col min="13819" max="13819" width="7.5546875" style="1" customWidth="1"/>
    <col min="13820" max="13820" width="7.109375" style="1" customWidth="1"/>
    <col min="13821" max="13837" width="8.6640625" style="1" customWidth="1"/>
    <col min="13838" max="13838" width="36.88671875" style="1" customWidth="1"/>
    <col min="13839" max="13845" width="14.33203125" style="1" customWidth="1"/>
    <col min="13846" max="14060" width="9.109375" style="1"/>
    <col min="14061" max="14061" width="38.5546875" style="1" customWidth="1"/>
    <col min="14062" max="14062" width="6.5546875" style="1" customWidth="1"/>
    <col min="14063" max="14063" width="7.6640625" style="1" bestFit="1" customWidth="1"/>
    <col min="14064" max="14064" width="7.33203125" style="1" customWidth="1"/>
    <col min="14065" max="14065" width="6.5546875" style="1" bestFit="1" customWidth="1"/>
    <col min="14066" max="14066" width="7.33203125" style="1" bestFit="1" customWidth="1"/>
    <col min="14067" max="14067" width="8.109375" style="1" customWidth="1"/>
    <col min="14068" max="14068" width="7.109375" style="1" customWidth="1"/>
    <col min="14069" max="14069" width="7.6640625" style="1" bestFit="1" customWidth="1"/>
    <col min="14070" max="14070" width="7.33203125" style="1" customWidth="1"/>
    <col min="14071" max="14071" width="7" style="1" customWidth="1"/>
    <col min="14072" max="14072" width="7.5546875" style="1" customWidth="1"/>
    <col min="14073" max="14073" width="7.109375" style="1" customWidth="1"/>
    <col min="14074" max="14074" width="7" style="1" customWidth="1"/>
    <col min="14075" max="14075" width="7.5546875" style="1" customWidth="1"/>
    <col min="14076" max="14076" width="7.109375" style="1" customWidth="1"/>
    <col min="14077" max="14093" width="8.6640625" style="1" customWidth="1"/>
    <col min="14094" max="14094" width="36.88671875" style="1" customWidth="1"/>
    <col min="14095" max="14101" width="14.33203125" style="1" customWidth="1"/>
    <col min="14102" max="14316" width="9.109375" style="1"/>
    <col min="14317" max="14317" width="38.5546875" style="1" customWidth="1"/>
    <col min="14318" max="14318" width="6.5546875" style="1" customWidth="1"/>
    <col min="14319" max="14319" width="7.6640625" style="1" bestFit="1" customWidth="1"/>
    <col min="14320" max="14320" width="7.33203125" style="1" customWidth="1"/>
    <col min="14321" max="14321" width="6.5546875" style="1" bestFit="1" customWidth="1"/>
    <col min="14322" max="14322" width="7.33203125" style="1" bestFit="1" customWidth="1"/>
    <col min="14323" max="14323" width="8.109375" style="1" customWidth="1"/>
    <col min="14324" max="14324" width="7.109375" style="1" customWidth="1"/>
    <col min="14325" max="14325" width="7.6640625" style="1" bestFit="1" customWidth="1"/>
    <col min="14326" max="14326" width="7.33203125" style="1" customWidth="1"/>
    <col min="14327" max="14327" width="7" style="1" customWidth="1"/>
    <col min="14328" max="14328" width="7.5546875" style="1" customWidth="1"/>
    <col min="14329" max="14329" width="7.109375" style="1" customWidth="1"/>
    <col min="14330" max="14330" width="7" style="1" customWidth="1"/>
    <col min="14331" max="14331" width="7.5546875" style="1" customWidth="1"/>
    <col min="14332" max="14332" width="7.109375" style="1" customWidth="1"/>
    <col min="14333" max="14349" width="8.6640625" style="1" customWidth="1"/>
    <col min="14350" max="14350" width="36.88671875" style="1" customWidth="1"/>
    <col min="14351" max="14357" width="14.33203125" style="1" customWidth="1"/>
    <col min="14358" max="14572" width="9.109375" style="1"/>
    <col min="14573" max="14573" width="38.5546875" style="1" customWidth="1"/>
    <col min="14574" max="14574" width="6.5546875" style="1" customWidth="1"/>
    <col min="14575" max="14575" width="7.6640625" style="1" bestFit="1" customWidth="1"/>
    <col min="14576" max="14576" width="7.33203125" style="1" customWidth="1"/>
    <col min="14577" max="14577" width="6.5546875" style="1" bestFit="1" customWidth="1"/>
    <col min="14578" max="14578" width="7.33203125" style="1" bestFit="1" customWidth="1"/>
    <col min="14579" max="14579" width="8.109375" style="1" customWidth="1"/>
    <col min="14580" max="14580" width="7.109375" style="1" customWidth="1"/>
    <col min="14581" max="14581" width="7.6640625" style="1" bestFit="1" customWidth="1"/>
    <col min="14582" max="14582" width="7.33203125" style="1" customWidth="1"/>
    <col min="14583" max="14583" width="7" style="1" customWidth="1"/>
    <col min="14584" max="14584" width="7.5546875" style="1" customWidth="1"/>
    <col min="14585" max="14585" width="7.109375" style="1" customWidth="1"/>
    <col min="14586" max="14586" width="7" style="1" customWidth="1"/>
    <col min="14587" max="14587" width="7.5546875" style="1" customWidth="1"/>
    <col min="14588" max="14588" width="7.109375" style="1" customWidth="1"/>
    <col min="14589" max="14605" width="8.6640625" style="1" customWidth="1"/>
    <col min="14606" max="14606" width="36.88671875" style="1" customWidth="1"/>
    <col min="14607" max="14613" width="14.33203125" style="1" customWidth="1"/>
    <col min="14614" max="14828" width="9.109375" style="1"/>
    <col min="14829" max="14829" width="38.5546875" style="1" customWidth="1"/>
    <col min="14830" max="14830" width="6.5546875" style="1" customWidth="1"/>
    <col min="14831" max="14831" width="7.6640625" style="1" bestFit="1" customWidth="1"/>
    <col min="14832" max="14832" width="7.33203125" style="1" customWidth="1"/>
    <col min="14833" max="14833" width="6.5546875" style="1" bestFit="1" customWidth="1"/>
    <col min="14834" max="14834" width="7.33203125" style="1" bestFit="1" customWidth="1"/>
    <col min="14835" max="14835" width="8.109375" style="1" customWidth="1"/>
    <col min="14836" max="14836" width="7.109375" style="1" customWidth="1"/>
    <col min="14837" max="14837" width="7.6640625" style="1" bestFit="1" customWidth="1"/>
    <col min="14838" max="14838" width="7.33203125" style="1" customWidth="1"/>
    <col min="14839" max="14839" width="7" style="1" customWidth="1"/>
    <col min="14840" max="14840" width="7.5546875" style="1" customWidth="1"/>
    <col min="14841" max="14841" width="7.109375" style="1" customWidth="1"/>
    <col min="14842" max="14842" width="7" style="1" customWidth="1"/>
    <col min="14843" max="14843" width="7.5546875" style="1" customWidth="1"/>
    <col min="14844" max="14844" width="7.109375" style="1" customWidth="1"/>
    <col min="14845" max="14861" width="8.6640625" style="1" customWidth="1"/>
    <col min="14862" max="14862" width="36.88671875" style="1" customWidth="1"/>
    <col min="14863" max="14869" width="14.33203125" style="1" customWidth="1"/>
    <col min="14870" max="15084" width="9.109375" style="1"/>
    <col min="15085" max="15085" width="38.5546875" style="1" customWidth="1"/>
    <col min="15086" max="15086" width="6.5546875" style="1" customWidth="1"/>
    <col min="15087" max="15087" width="7.6640625" style="1" bestFit="1" customWidth="1"/>
    <col min="15088" max="15088" width="7.33203125" style="1" customWidth="1"/>
    <col min="15089" max="15089" width="6.5546875" style="1" bestFit="1" customWidth="1"/>
    <col min="15090" max="15090" width="7.33203125" style="1" bestFit="1" customWidth="1"/>
    <col min="15091" max="15091" width="8.109375" style="1" customWidth="1"/>
    <col min="15092" max="15092" width="7.109375" style="1" customWidth="1"/>
    <col min="15093" max="15093" width="7.6640625" style="1" bestFit="1" customWidth="1"/>
    <col min="15094" max="15094" width="7.33203125" style="1" customWidth="1"/>
    <col min="15095" max="15095" width="7" style="1" customWidth="1"/>
    <col min="15096" max="15096" width="7.5546875" style="1" customWidth="1"/>
    <col min="15097" max="15097" width="7.109375" style="1" customWidth="1"/>
    <col min="15098" max="15098" width="7" style="1" customWidth="1"/>
    <col min="15099" max="15099" width="7.5546875" style="1" customWidth="1"/>
    <col min="15100" max="15100" width="7.109375" style="1" customWidth="1"/>
    <col min="15101" max="15117" width="8.6640625" style="1" customWidth="1"/>
    <col min="15118" max="15118" width="36.88671875" style="1" customWidth="1"/>
    <col min="15119" max="15125" width="14.33203125" style="1" customWidth="1"/>
    <col min="15126" max="15340" width="9.109375" style="1"/>
    <col min="15341" max="15341" width="38.5546875" style="1" customWidth="1"/>
    <col min="15342" max="15342" width="6.5546875" style="1" customWidth="1"/>
    <col min="15343" max="15343" width="7.6640625" style="1" bestFit="1" customWidth="1"/>
    <col min="15344" max="15344" width="7.33203125" style="1" customWidth="1"/>
    <col min="15345" max="15345" width="6.5546875" style="1" bestFit="1" customWidth="1"/>
    <col min="15346" max="15346" width="7.33203125" style="1" bestFit="1" customWidth="1"/>
    <col min="15347" max="15347" width="8.109375" style="1" customWidth="1"/>
    <col min="15348" max="15348" width="7.109375" style="1" customWidth="1"/>
    <col min="15349" max="15349" width="7.6640625" style="1" bestFit="1" customWidth="1"/>
    <col min="15350" max="15350" width="7.33203125" style="1" customWidth="1"/>
    <col min="15351" max="15351" width="7" style="1" customWidth="1"/>
    <col min="15352" max="15352" width="7.5546875" style="1" customWidth="1"/>
    <col min="15353" max="15353" width="7.109375" style="1" customWidth="1"/>
    <col min="15354" max="15354" width="7" style="1" customWidth="1"/>
    <col min="15355" max="15355" width="7.5546875" style="1" customWidth="1"/>
    <col min="15356" max="15356" width="7.109375" style="1" customWidth="1"/>
    <col min="15357" max="15373" width="8.6640625" style="1" customWidth="1"/>
    <col min="15374" max="15374" width="36.88671875" style="1" customWidth="1"/>
    <col min="15375" max="15381" width="14.33203125" style="1" customWidth="1"/>
    <col min="15382" max="15596" width="9.109375" style="1"/>
    <col min="15597" max="15597" width="38.5546875" style="1" customWidth="1"/>
    <col min="15598" max="15598" width="6.5546875" style="1" customWidth="1"/>
    <col min="15599" max="15599" width="7.6640625" style="1" bestFit="1" customWidth="1"/>
    <col min="15600" max="15600" width="7.33203125" style="1" customWidth="1"/>
    <col min="15601" max="15601" width="6.5546875" style="1" bestFit="1" customWidth="1"/>
    <col min="15602" max="15602" width="7.33203125" style="1" bestFit="1" customWidth="1"/>
    <col min="15603" max="15603" width="8.109375" style="1" customWidth="1"/>
    <col min="15604" max="15604" width="7.109375" style="1" customWidth="1"/>
    <col min="15605" max="15605" width="7.6640625" style="1" bestFit="1" customWidth="1"/>
    <col min="15606" max="15606" width="7.33203125" style="1" customWidth="1"/>
    <col min="15607" max="15607" width="7" style="1" customWidth="1"/>
    <col min="15608" max="15608" width="7.5546875" style="1" customWidth="1"/>
    <col min="15609" max="15609" width="7.109375" style="1" customWidth="1"/>
    <col min="15610" max="15610" width="7" style="1" customWidth="1"/>
    <col min="15611" max="15611" width="7.5546875" style="1" customWidth="1"/>
    <col min="15612" max="15612" width="7.109375" style="1" customWidth="1"/>
    <col min="15613" max="15629" width="8.6640625" style="1" customWidth="1"/>
    <col min="15630" max="15630" width="36.88671875" style="1" customWidth="1"/>
    <col min="15631" max="15637" width="14.33203125" style="1" customWidth="1"/>
    <col min="15638" max="15852" width="9.109375" style="1"/>
    <col min="15853" max="15853" width="38.5546875" style="1" customWidth="1"/>
    <col min="15854" max="15854" width="6.5546875" style="1" customWidth="1"/>
    <col min="15855" max="15855" width="7.6640625" style="1" bestFit="1" customWidth="1"/>
    <col min="15856" max="15856" width="7.33203125" style="1" customWidth="1"/>
    <col min="15857" max="15857" width="6.5546875" style="1" bestFit="1" customWidth="1"/>
    <col min="15858" max="15858" width="7.33203125" style="1" bestFit="1" customWidth="1"/>
    <col min="15859" max="15859" width="8.109375" style="1" customWidth="1"/>
    <col min="15860" max="15860" width="7.109375" style="1" customWidth="1"/>
    <col min="15861" max="15861" width="7.6640625" style="1" bestFit="1" customWidth="1"/>
    <col min="15862" max="15862" width="7.33203125" style="1" customWidth="1"/>
    <col min="15863" max="15863" width="7" style="1" customWidth="1"/>
    <col min="15864" max="15864" width="7.5546875" style="1" customWidth="1"/>
    <col min="15865" max="15865" width="7.109375" style="1" customWidth="1"/>
    <col min="15866" max="15866" width="7" style="1" customWidth="1"/>
    <col min="15867" max="15867" width="7.5546875" style="1" customWidth="1"/>
    <col min="15868" max="15868" width="7.109375" style="1" customWidth="1"/>
    <col min="15869" max="15885" width="8.6640625" style="1" customWidth="1"/>
    <col min="15886" max="15886" width="36.88671875" style="1" customWidth="1"/>
    <col min="15887" max="15893" width="14.33203125" style="1" customWidth="1"/>
    <col min="15894" max="16108" width="9.109375" style="1"/>
    <col min="16109" max="16109" width="38.5546875" style="1" customWidth="1"/>
    <col min="16110" max="16110" width="6.5546875" style="1" customWidth="1"/>
    <col min="16111" max="16111" width="7.6640625" style="1" bestFit="1" customWidth="1"/>
    <col min="16112" max="16112" width="7.33203125" style="1" customWidth="1"/>
    <col min="16113" max="16113" width="6.5546875" style="1" bestFit="1" customWidth="1"/>
    <col min="16114" max="16114" width="7.33203125" style="1" bestFit="1" customWidth="1"/>
    <col min="16115" max="16115" width="8.109375" style="1" customWidth="1"/>
    <col min="16116" max="16116" width="7.109375" style="1" customWidth="1"/>
    <col min="16117" max="16117" width="7.6640625" style="1" bestFit="1" customWidth="1"/>
    <col min="16118" max="16118" width="7.33203125" style="1" customWidth="1"/>
    <col min="16119" max="16119" width="7" style="1" customWidth="1"/>
    <col min="16120" max="16120" width="7.5546875" style="1" customWidth="1"/>
    <col min="16121" max="16121" width="7.109375" style="1" customWidth="1"/>
    <col min="16122" max="16122" width="7" style="1" customWidth="1"/>
    <col min="16123" max="16123" width="7.5546875" style="1" customWidth="1"/>
    <col min="16124" max="16124" width="7.109375" style="1" customWidth="1"/>
    <col min="16125" max="16141" width="8.6640625" style="1" customWidth="1"/>
    <col min="16142" max="16142" width="36.88671875" style="1" customWidth="1"/>
    <col min="16143" max="16149" width="14.33203125" style="1" customWidth="1"/>
    <col min="16150" max="16384" width="9.109375" style="1"/>
  </cols>
  <sheetData>
    <row r="1" spans="1:23" ht="15.6">
      <c r="L1" s="1020" t="s">
        <v>804</v>
      </c>
      <c r="M1" s="1021"/>
    </row>
    <row r="2" spans="1:23" ht="22.8">
      <c r="A2" s="1043" t="s">
        <v>1112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</row>
    <row r="3" spans="1:23" ht="11.25" customHeight="1">
      <c r="B3" s="1018"/>
      <c r="C3" s="1018"/>
      <c r="D3" s="1018"/>
      <c r="E3" s="1018"/>
      <c r="F3" s="1018"/>
      <c r="G3" s="1018"/>
    </row>
    <row r="4" spans="1:23" s="189" customFormat="1" ht="21.75" customHeight="1">
      <c r="A4" s="985" t="s">
        <v>711</v>
      </c>
      <c r="B4" s="985"/>
      <c r="C4" s="248"/>
      <c r="D4" s="248"/>
      <c r="E4" s="1044"/>
      <c r="F4" s="1044"/>
      <c r="G4" s="1044"/>
      <c r="H4" s="1044"/>
      <c r="I4" s="1044"/>
      <c r="J4" s="1044"/>
      <c r="K4" s="1044"/>
      <c r="L4" s="1044"/>
      <c r="M4" s="1044"/>
    </row>
    <row r="5" spans="1:23" ht="14.25" customHeight="1">
      <c r="A5" s="249"/>
      <c r="B5" s="249"/>
      <c r="C5" s="209"/>
      <c r="D5" s="209"/>
      <c r="E5" s="17"/>
      <c r="F5" s="17"/>
      <c r="G5" s="17"/>
      <c r="K5" s="1045" t="s">
        <v>926</v>
      </c>
      <c r="L5" s="1045"/>
      <c r="M5" s="1045"/>
    </row>
    <row r="6" spans="1:23" s="250" customFormat="1" ht="23.25" customHeight="1">
      <c r="A6" s="1058" t="s">
        <v>744</v>
      </c>
      <c r="B6" s="1058"/>
      <c r="C6" s="1059" t="s">
        <v>752</v>
      </c>
      <c r="D6" s="1059" t="s">
        <v>736</v>
      </c>
      <c r="E6" s="1062" t="s">
        <v>770</v>
      </c>
      <c r="F6" s="1062"/>
      <c r="G6" s="1062"/>
      <c r="H6" s="1062"/>
      <c r="I6" s="1062"/>
      <c r="J6" s="1062"/>
      <c r="K6" s="1062"/>
      <c r="L6" s="1062"/>
      <c r="M6" s="1063"/>
    </row>
    <row r="7" spans="1:23" s="251" customFormat="1" ht="36" customHeight="1">
      <c r="A7" s="1058"/>
      <c r="B7" s="1058"/>
      <c r="C7" s="1060"/>
      <c r="D7" s="1060"/>
      <c r="E7" s="1064" t="s">
        <v>1228</v>
      </c>
      <c r="F7" s="1065"/>
      <c r="G7" s="1066"/>
      <c r="H7" s="1046" t="s">
        <v>1215</v>
      </c>
      <c r="I7" s="1047"/>
      <c r="J7" s="1048"/>
      <c r="K7" s="1049" t="s">
        <v>1199</v>
      </c>
      <c r="L7" s="1050"/>
      <c r="M7" s="1051"/>
    </row>
    <row r="8" spans="1:23" s="251" customFormat="1" ht="60" customHeight="1">
      <c r="A8" s="1058"/>
      <c r="B8" s="1058"/>
      <c r="C8" s="1061"/>
      <c r="D8" s="1061"/>
      <c r="E8" s="252" t="s">
        <v>723</v>
      </c>
      <c r="F8" s="253" t="s">
        <v>737</v>
      </c>
      <c r="G8" s="253" t="s">
        <v>738</v>
      </c>
      <c r="H8" s="252" t="s">
        <v>723</v>
      </c>
      <c r="I8" s="253" t="s">
        <v>737</v>
      </c>
      <c r="J8" s="253" t="s">
        <v>738</v>
      </c>
      <c r="K8" s="252" t="s">
        <v>723</v>
      </c>
      <c r="L8" s="253" t="s">
        <v>737</v>
      </c>
      <c r="M8" s="284" t="s">
        <v>738</v>
      </c>
      <c r="O8" s="251" t="s">
        <v>138</v>
      </c>
    </row>
    <row r="9" spans="1:23" ht="21.9" customHeight="1">
      <c r="A9" s="1040" t="s">
        <v>1106</v>
      </c>
      <c r="B9" s="1041"/>
      <c r="C9" s="1041"/>
      <c r="D9" s="1041"/>
      <c r="E9" s="1041"/>
      <c r="F9" s="1041"/>
      <c r="G9" s="1041"/>
      <c r="H9" s="1041"/>
      <c r="I9" s="1041"/>
      <c r="J9" s="1041"/>
      <c r="K9" s="1041"/>
      <c r="L9" s="1041"/>
      <c r="M9" s="1042"/>
    </row>
    <row r="10" spans="1:23" ht="20.100000000000001" customHeight="1">
      <c r="A10" s="254">
        <v>1</v>
      </c>
      <c r="B10" s="255"/>
      <c r="C10" s="300"/>
      <c r="D10" s="265"/>
      <c r="E10" s="256"/>
      <c r="F10" s="25"/>
      <c r="G10" s="268">
        <f>E10+F10</f>
        <v>0</v>
      </c>
      <c r="H10" s="256"/>
      <c r="I10" s="25"/>
      <c r="J10" s="270">
        <f>H10+I10</f>
        <v>0</v>
      </c>
      <c r="K10" s="256"/>
      <c r="L10" s="25"/>
      <c r="M10" s="272">
        <f>K10+L10</f>
        <v>0</v>
      </c>
      <c r="N10" s="282"/>
      <c r="O10" s="282"/>
      <c r="P10" s="282"/>
      <c r="Q10" s="282"/>
    </row>
    <row r="11" spans="1:23" ht="20.100000000000001" customHeight="1">
      <c r="A11" s="257">
        <v>2</v>
      </c>
      <c r="B11" s="258"/>
      <c r="C11" s="274"/>
      <c r="D11" s="264"/>
      <c r="E11" s="259"/>
      <c r="F11" s="241"/>
      <c r="G11" s="269">
        <f t="shared" ref="G11:G19" si="0">E11+F11</f>
        <v>0</v>
      </c>
      <c r="H11" s="259"/>
      <c r="I11" s="241"/>
      <c r="J11" s="271">
        <f t="shared" ref="J11:J19" si="1">H11+I11</f>
        <v>0</v>
      </c>
      <c r="K11" s="259"/>
      <c r="L11" s="241"/>
      <c r="M11" s="273">
        <f t="shared" ref="M11:M19" si="2">K11+L11</f>
        <v>0</v>
      </c>
      <c r="N11" s="282"/>
      <c r="O11" s="282"/>
      <c r="P11" s="282"/>
      <c r="Q11" s="282"/>
    </row>
    <row r="12" spans="1:23" ht="20.100000000000001" customHeight="1">
      <c r="A12" s="257">
        <v>3</v>
      </c>
      <c r="B12" s="258"/>
      <c r="C12" s="274"/>
      <c r="D12" s="264"/>
      <c r="E12" s="259"/>
      <c r="F12" s="241"/>
      <c r="G12" s="269">
        <f t="shared" si="0"/>
        <v>0</v>
      </c>
      <c r="H12" s="259"/>
      <c r="I12" s="241"/>
      <c r="J12" s="271">
        <f t="shared" si="1"/>
        <v>0</v>
      </c>
      <c r="K12" s="259"/>
      <c r="L12" s="241"/>
      <c r="M12" s="273">
        <f t="shared" si="2"/>
        <v>0</v>
      </c>
      <c r="N12" s="282"/>
      <c r="Q12" s="282"/>
      <c r="V12" s="283" t="s">
        <v>750</v>
      </c>
      <c r="W12" s="282" t="s">
        <v>754</v>
      </c>
    </row>
    <row r="13" spans="1:23" ht="20.100000000000001" customHeight="1">
      <c r="A13" s="257">
        <v>4</v>
      </c>
      <c r="B13" s="258"/>
      <c r="C13" s="258"/>
      <c r="D13" s="264"/>
      <c r="E13" s="259"/>
      <c r="F13" s="241"/>
      <c r="G13" s="269">
        <f t="shared" si="0"/>
        <v>0</v>
      </c>
      <c r="H13" s="259"/>
      <c r="I13" s="241"/>
      <c r="J13" s="271">
        <f t="shared" si="1"/>
        <v>0</v>
      </c>
      <c r="K13" s="259"/>
      <c r="L13" s="241"/>
      <c r="M13" s="273">
        <f t="shared" si="2"/>
        <v>0</v>
      </c>
      <c r="N13" s="282"/>
      <c r="Q13" s="282"/>
      <c r="V13" s="283" t="s">
        <v>753</v>
      </c>
      <c r="W13" s="282" t="s">
        <v>751</v>
      </c>
    </row>
    <row r="14" spans="1:23" ht="20.100000000000001" customHeight="1">
      <c r="A14" s="257">
        <v>5</v>
      </c>
      <c r="B14" s="258"/>
      <c r="C14" s="258"/>
      <c r="D14" s="264"/>
      <c r="E14" s="259"/>
      <c r="F14" s="241"/>
      <c r="G14" s="269">
        <f t="shared" si="0"/>
        <v>0</v>
      </c>
      <c r="H14" s="259"/>
      <c r="I14" s="241"/>
      <c r="J14" s="271">
        <f t="shared" si="1"/>
        <v>0</v>
      </c>
      <c r="K14" s="259"/>
      <c r="L14" s="241"/>
      <c r="M14" s="273">
        <f t="shared" si="2"/>
        <v>0</v>
      </c>
      <c r="N14" s="282"/>
      <c r="Q14" s="282"/>
      <c r="V14" s="282"/>
      <c r="W14" s="282" t="s">
        <v>745</v>
      </c>
    </row>
    <row r="15" spans="1:23" ht="20.100000000000001" customHeight="1">
      <c r="A15" s="257">
        <v>6</v>
      </c>
      <c r="B15" s="258"/>
      <c r="C15" s="258"/>
      <c r="D15" s="264"/>
      <c r="E15" s="259"/>
      <c r="F15" s="241"/>
      <c r="G15" s="269">
        <f t="shared" si="0"/>
        <v>0</v>
      </c>
      <c r="H15" s="259"/>
      <c r="I15" s="241"/>
      <c r="J15" s="271">
        <f t="shared" si="1"/>
        <v>0</v>
      </c>
      <c r="K15" s="259"/>
      <c r="L15" s="241"/>
      <c r="M15" s="273">
        <f t="shared" si="2"/>
        <v>0</v>
      </c>
      <c r="N15" s="282"/>
      <c r="Q15" s="282"/>
      <c r="V15" s="282"/>
      <c r="W15" s="282" t="s">
        <v>746</v>
      </c>
    </row>
    <row r="16" spans="1:23" ht="20.100000000000001" customHeight="1">
      <c r="A16" s="257">
        <v>7</v>
      </c>
      <c r="B16" s="258"/>
      <c r="C16" s="258"/>
      <c r="D16" s="264"/>
      <c r="E16" s="259"/>
      <c r="F16" s="241"/>
      <c r="G16" s="269">
        <f t="shared" si="0"/>
        <v>0</v>
      </c>
      <c r="H16" s="259"/>
      <c r="I16" s="241"/>
      <c r="J16" s="271">
        <f t="shared" si="1"/>
        <v>0</v>
      </c>
      <c r="K16" s="259"/>
      <c r="L16" s="241"/>
      <c r="M16" s="273">
        <f t="shared" si="2"/>
        <v>0</v>
      </c>
      <c r="N16" s="282"/>
      <c r="Q16" s="282"/>
      <c r="V16" s="282"/>
      <c r="W16" s="282" t="s">
        <v>747</v>
      </c>
    </row>
    <row r="17" spans="1:23" ht="20.100000000000001" customHeight="1">
      <c r="A17" s="257">
        <v>8</v>
      </c>
      <c r="B17" s="258"/>
      <c r="C17" s="258"/>
      <c r="D17" s="264"/>
      <c r="E17" s="259"/>
      <c r="F17" s="241"/>
      <c r="G17" s="269">
        <f t="shared" si="0"/>
        <v>0</v>
      </c>
      <c r="H17" s="259"/>
      <c r="I17" s="241"/>
      <c r="J17" s="271">
        <f t="shared" si="1"/>
        <v>0</v>
      </c>
      <c r="K17" s="259"/>
      <c r="L17" s="241"/>
      <c r="M17" s="273">
        <f t="shared" si="2"/>
        <v>0</v>
      </c>
      <c r="N17" s="282"/>
      <c r="Q17" s="282"/>
      <c r="V17" s="282"/>
      <c r="W17" s="282" t="s">
        <v>748</v>
      </c>
    </row>
    <row r="18" spans="1:23" ht="20.100000000000001" customHeight="1">
      <c r="A18" s="257">
        <v>9</v>
      </c>
      <c r="B18" s="258"/>
      <c r="C18" s="258"/>
      <c r="D18" s="264"/>
      <c r="E18" s="259"/>
      <c r="F18" s="241"/>
      <c r="G18" s="269">
        <f t="shared" si="0"/>
        <v>0</v>
      </c>
      <c r="H18" s="259"/>
      <c r="I18" s="241"/>
      <c r="J18" s="271">
        <f t="shared" si="1"/>
        <v>0</v>
      </c>
      <c r="K18" s="259"/>
      <c r="L18" s="241"/>
      <c r="M18" s="273">
        <f t="shared" si="2"/>
        <v>0</v>
      </c>
      <c r="N18" s="282"/>
      <c r="Q18" s="282"/>
      <c r="V18" s="282"/>
      <c r="W18" s="282" t="s">
        <v>749</v>
      </c>
    </row>
    <row r="19" spans="1:23" ht="20.100000000000001" customHeight="1">
      <c r="A19" s="257">
        <v>10</v>
      </c>
      <c r="B19" s="258"/>
      <c r="C19" s="258"/>
      <c r="D19" s="264"/>
      <c r="E19" s="259"/>
      <c r="F19" s="241"/>
      <c r="G19" s="269">
        <f t="shared" si="0"/>
        <v>0</v>
      </c>
      <c r="H19" s="259"/>
      <c r="I19" s="241"/>
      <c r="J19" s="271">
        <f t="shared" si="1"/>
        <v>0</v>
      </c>
      <c r="K19" s="259"/>
      <c r="L19" s="241"/>
      <c r="M19" s="273">
        <f t="shared" si="2"/>
        <v>0</v>
      </c>
      <c r="N19" s="282"/>
      <c r="Q19" s="282"/>
      <c r="V19" s="282"/>
      <c r="W19" s="282" t="s">
        <v>132</v>
      </c>
    </row>
    <row r="20" spans="1:23" ht="21.9" customHeight="1">
      <c r="A20" s="1052" t="s">
        <v>739</v>
      </c>
      <c r="B20" s="1053"/>
      <c r="C20" s="1053"/>
      <c r="D20" s="1053"/>
      <c r="E20" s="1053"/>
      <c r="F20" s="1053"/>
      <c r="G20" s="1053"/>
      <c r="H20" s="1053"/>
      <c r="I20" s="1053"/>
      <c r="J20" s="1053"/>
      <c r="K20" s="1053"/>
      <c r="L20" s="1053"/>
      <c r="M20" s="1054"/>
    </row>
    <row r="21" spans="1:23" ht="20.100000000000001" customHeight="1">
      <c r="A21" s="243">
        <v>1</v>
      </c>
      <c r="B21" s="260"/>
      <c r="C21" s="261"/>
      <c r="D21" s="266"/>
      <c r="E21" s="256"/>
      <c r="F21" s="25"/>
      <c r="G21" s="268">
        <f>E21+F21</f>
        <v>0</v>
      </c>
      <c r="H21" s="256"/>
      <c r="I21" s="25"/>
      <c r="J21" s="271">
        <f>H21+I21</f>
        <v>0</v>
      </c>
      <c r="K21" s="256"/>
      <c r="L21" s="25"/>
      <c r="M21" s="273">
        <f>K21+L21</f>
        <v>0</v>
      </c>
    </row>
    <row r="22" spans="1:23" ht="20.100000000000001" customHeight="1">
      <c r="A22" s="244">
        <v>2</v>
      </c>
      <c r="B22" s="262"/>
      <c r="C22" s="263"/>
      <c r="D22" s="267"/>
      <c r="E22" s="259"/>
      <c r="F22" s="241"/>
      <c r="G22" s="269">
        <f t="shared" ref="G22:G27" si="3">E22+F22</f>
        <v>0</v>
      </c>
      <c r="H22" s="259"/>
      <c r="I22" s="241"/>
      <c r="J22" s="271">
        <f t="shared" ref="J22:J27" si="4">H22+I22</f>
        <v>0</v>
      </c>
      <c r="K22" s="259"/>
      <c r="L22" s="241"/>
      <c r="M22" s="273">
        <f t="shared" ref="M22:M27" si="5">K22+L22</f>
        <v>0</v>
      </c>
    </row>
    <row r="23" spans="1:23" ht="20.100000000000001" customHeight="1">
      <c r="A23" s="244">
        <v>3</v>
      </c>
      <c r="B23" s="262"/>
      <c r="C23" s="263"/>
      <c r="D23" s="267"/>
      <c r="E23" s="259"/>
      <c r="F23" s="241"/>
      <c r="G23" s="269">
        <f t="shared" si="3"/>
        <v>0</v>
      </c>
      <c r="H23" s="259"/>
      <c r="I23" s="241"/>
      <c r="J23" s="271">
        <f t="shared" si="4"/>
        <v>0</v>
      </c>
      <c r="K23" s="259"/>
      <c r="L23" s="241"/>
      <c r="M23" s="273">
        <f t="shared" si="5"/>
        <v>0</v>
      </c>
    </row>
    <row r="24" spans="1:23" ht="20.100000000000001" customHeight="1">
      <c r="A24" s="244">
        <v>4</v>
      </c>
      <c r="B24" s="262"/>
      <c r="C24" s="263"/>
      <c r="D24" s="267"/>
      <c r="E24" s="259"/>
      <c r="F24" s="241"/>
      <c r="G24" s="269">
        <f t="shared" si="3"/>
        <v>0</v>
      </c>
      <c r="H24" s="259"/>
      <c r="I24" s="241"/>
      <c r="J24" s="271">
        <f t="shared" si="4"/>
        <v>0</v>
      </c>
      <c r="K24" s="259"/>
      <c r="L24" s="241"/>
      <c r="M24" s="273">
        <f t="shared" si="5"/>
        <v>0</v>
      </c>
    </row>
    <row r="25" spans="1:23" ht="20.100000000000001" customHeight="1">
      <c r="A25" s="244">
        <v>5</v>
      </c>
      <c r="B25" s="262"/>
      <c r="C25" s="263"/>
      <c r="D25" s="267"/>
      <c r="E25" s="259"/>
      <c r="F25" s="241"/>
      <c r="G25" s="269">
        <f t="shared" si="3"/>
        <v>0</v>
      </c>
      <c r="H25" s="259"/>
      <c r="I25" s="241"/>
      <c r="J25" s="271">
        <f t="shared" si="4"/>
        <v>0</v>
      </c>
      <c r="K25" s="259"/>
      <c r="L25" s="241"/>
      <c r="M25" s="273">
        <f t="shared" si="5"/>
        <v>0</v>
      </c>
    </row>
    <row r="26" spans="1:23" ht="20.100000000000001" customHeight="1">
      <c r="A26" s="244">
        <v>6</v>
      </c>
      <c r="B26" s="262"/>
      <c r="C26" s="263"/>
      <c r="D26" s="267"/>
      <c r="E26" s="259"/>
      <c r="F26" s="241"/>
      <c r="G26" s="269">
        <f t="shared" si="3"/>
        <v>0</v>
      </c>
      <c r="H26" s="259"/>
      <c r="I26" s="241"/>
      <c r="J26" s="271">
        <f t="shared" si="4"/>
        <v>0</v>
      </c>
      <c r="K26" s="259"/>
      <c r="L26" s="241"/>
      <c r="M26" s="273">
        <f t="shared" si="5"/>
        <v>0</v>
      </c>
    </row>
    <row r="27" spans="1:23" ht="20.100000000000001" customHeight="1">
      <c r="A27" s="244">
        <v>7</v>
      </c>
      <c r="B27" s="262"/>
      <c r="C27" s="263"/>
      <c r="D27" s="267"/>
      <c r="E27" s="259"/>
      <c r="F27" s="241"/>
      <c r="G27" s="269">
        <f t="shared" si="3"/>
        <v>0</v>
      </c>
      <c r="H27" s="259"/>
      <c r="I27" s="241"/>
      <c r="J27" s="271">
        <f t="shared" si="4"/>
        <v>0</v>
      </c>
      <c r="K27" s="259"/>
      <c r="L27" s="241"/>
      <c r="M27" s="273">
        <f t="shared" si="5"/>
        <v>0</v>
      </c>
    </row>
    <row r="28" spans="1:23" ht="21.9" customHeight="1">
      <c r="A28" s="1055" t="s">
        <v>740</v>
      </c>
      <c r="B28" s="1056"/>
      <c r="C28" s="1056"/>
      <c r="D28" s="1056"/>
      <c r="E28" s="1056"/>
      <c r="F28" s="1056"/>
      <c r="G28" s="1056"/>
      <c r="H28" s="1056"/>
      <c r="I28" s="1056"/>
      <c r="J28" s="1056"/>
      <c r="K28" s="1056"/>
      <c r="L28" s="1056"/>
      <c r="M28" s="1057"/>
    </row>
    <row r="29" spans="1:23" ht="20.100000000000001" customHeight="1">
      <c r="A29" s="275">
        <v>1</v>
      </c>
      <c r="B29" s="276"/>
      <c r="C29" s="276"/>
      <c r="D29" s="277"/>
      <c r="E29" s="278"/>
      <c r="F29" s="279"/>
      <c r="G29" s="280">
        <f t="shared" ref="G29:G34" si="6">E29+F29</f>
        <v>0</v>
      </c>
      <c r="H29" s="278"/>
      <c r="I29" s="279"/>
      <c r="J29" s="281">
        <f t="shared" ref="J29:J34" si="7">H29+I29</f>
        <v>0</v>
      </c>
      <c r="K29" s="278"/>
      <c r="L29" s="279"/>
      <c r="M29" s="273">
        <f t="shared" ref="M29:M34" si="8">K29+L29</f>
        <v>0</v>
      </c>
    </row>
    <row r="30" spans="1:23" ht="20.100000000000001" customHeight="1">
      <c r="A30" s="257">
        <v>2</v>
      </c>
      <c r="B30" s="263"/>
      <c r="C30" s="263"/>
      <c r="D30" s="267"/>
      <c r="E30" s="259"/>
      <c r="F30" s="241"/>
      <c r="G30" s="269">
        <f t="shared" si="6"/>
        <v>0</v>
      </c>
      <c r="H30" s="259"/>
      <c r="I30" s="241"/>
      <c r="J30" s="271">
        <f t="shared" si="7"/>
        <v>0</v>
      </c>
      <c r="K30" s="259"/>
      <c r="L30" s="241"/>
      <c r="M30" s="273">
        <f t="shared" si="8"/>
        <v>0</v>
      </c>
    </row>
    <row r="31" spans="1:23" ht="20.100000000000001" customHeight="1">
      <c r="A31" s="257">
        <v>3</v>
      </c>
      <c r="B31" s="263"/>
      <c r="C31" s="263"/>
      <c r="D31" s="267"/>
      <c r="E31" s="259"/>
      <c r="F31" s="241"/>
      <c r="G31" s="269">
        <f t="shared" si="6"/>
        <v>0</v>
      </c>
      <c r="H31" s="259"/>
      <c r="I31" s="241"/>
      <c r="J31" s="271">
        <f t="shared" si="7"/>
        <v>0</v>
      </c>
      <c r="K31" s="259"/>
      <c r="L31" s="241"/>
      <c r="M31" s="273">
        <f t="shared" si="8"/>
        <v>0</v>
      </c>
    </row>
    <row r="32" spans="1:23" ht="20.100000000000001" customHeight="1">
      <c r="A32" s="257">
        <v>4</v>
      </c>
      <c r="B32" s="263"/>
      <c r="C32" s="263"/>
      <c r="D32" s="267"/>
      <c r="E32" s="259"/>
      <c r="F32" s="241"/>
      <c r="G32" s="269">
        <f t="shared" si="6"/>
        <v>0</v>
      </c>
      <c r="H32" s="259"/>
      <c r="I32" s="241"/>
      <c r="J32" s="271">
        <f t="shared" si="7"/>
        <v>0</v>
      </c>
      <c r="K32" s="259"/>
      <c r="L32" s="241"/>
      <c r="M32" s="273">
        <f t="shared" si="8"/>
        <v>0</v>
      </c>
    </row>
    <row r="33" spans="1:13" ht="20.100000000000001" customHeight="1">
      <c r="A33" s="257">
        <v>5</v>
      </c>
      <c r="B33" s="263"/>
      <c r="C33" s="263"/>
      <c r="D33" s="267"/>
      <c r="E33" s="259"/>
      <c r="F33" s="241"/>
      <c r="G33" s="269">
        <f t="shared" si="6"/>
        <v>0</v>
      </c>
      <c r="H33" s="259"/>
      <c r="I33" s="241"/>
      <c r="J33" s="271">
        <f t="shared" si="7"/>
        <v>0</v>
      </c>
      <c r="K33" s="259"/>
      <c r="L33" s="241"/>
      <c r="M33" s="273">
        <f t="shared" si="8"/>
        <v>0</v>
      </c>
    </row>
    <row r="34" spans="1:13" ht="20.100000000000001" customHeight="1">
      <c r="A34" s="257">
        <v>6</v>
      </c>
      <c r="B34" s="263"/>
      <c r="C34" s="263"/>
      <c r="D34" s="267"/>
      <c r="E34" s="259"/>
      <c r="F34" s="241"/>
      <c r="G34" s="269">
        <f t="shared" si="6"/>
        <v>0</v>
      </c>
      <c r="H34" s="259"/>
      <c r="I34" s="241"/>
      <c r="J34" s="271">
        <f t="shared" si="7"/>
        <v>0</v>
      </c>
      <c r="K34" s="259"/>
      <c r="L34" s="241"/>
      <c r="M34" s="273">
        <f t="shared" si="8"/>
        <v>0</v>
      </c>
    </row>
    <row r="35" spans="1:13" ht="21.9" customHeight="1">
      <c r="A35" s="1040" t="s">
        <v>782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1"/>
      <c r="M35" s="1042"/>
    </row>
    <row r="36" spans="1:13" ht="20.100000000000001" customHeight="1">
      <c r="A36" s="254">
        <v>1</v>
      </c>
      <c r="B36" s="261"/>
      <c r="C36" s="261"/>
      <c r="D36" s="266"/>
      <c r="E36" s="256"/>
      <c r="F36" s="25"/>
      <c r="G36" s="268">
        <f t="shared" ref="G36:G46" si="9">E36+F36</f>
        <v>0</v>
      </c>
      <c r="H36" s="256"/>
      <c r="I36" s="25"/>
      <c r="J36" s="271">
        <f t="shared" ref="J36:J46" si="10">H36+I36</f>
        <v>0</v>
      </c>
      <c r="K36" s="256"/>
      <c r="L36" s="25"/>
      <c r="M36" s="273">
        <f t="shared" ref="M36:M46" si="11">K36+L36</f>
        <v>0</v>
      </c>
    </row>
    <row r="37" spans="1:13" ht="20.100000000000001" customHeight="1">
      <c r="A37" s="257">
        <v>2</v>
      </c>
      <c r="B37" s="263"/>
      <c r="C37" s="263"/>
      <c r="D37" s="267"/>
      <c r="E37" s="259"/>
      <c r="F37" s="241"/>
      <c r="G37" s="269">
        <f t="shared" si="9"/>
        <v>0</v>
      </c>
      <c r="H37" s="259"/>
      <c r="I37" s="241"/>
      <c r="J37" s="271">
        <f t="shared" si="10"/>
        <v>0</v>
      </c>
      <c r="K37" s="259"/>
      <c r="L37" s="241"/>
      <c r="M37" s="273">
        <f t="shared" si="11"/>
        <v>0</v>
      </c>
    </row>
    <row r="38" spans="1:13" ht="20.100000000000001" customHeight="1">
      <c r="A38" s="257">
        <v>3</v>
      </c>
      <c r="B38" s="263"/>
      <c r="C38" s="263"/>
      <c r="D38" s="267"/>
      <c r="E38" s="259"/>
      <c r="F38" s="241"/>
      <c r="G38" s="269">
        <f t="shared" si="9"/>
        <v>0</v>
      </c>
      <c r="H38" s="259"/>
      <c r="I38" s="241"/>
      <c r="J38" s="271">
        <f t="shared" si="10"/>
        <v>0</v>
      </c>
      <c r="K38" s="259"/>
      <c r="L38" s="241"/>
      <c r="M38" s="273">
        <f t="shared" si="11"/>
        <v>0</v>
      </c>
    </row>
    <row r="39" spans="1:13" ht="20.100000000000001" customHeight="1">
      <c r="A39" s="257">
        <v>4</v>
      </c>
      <c r="B39" s="263"/>
      <c r="C39" s="263"/>
      <c r="D39" s="267"/>
      <c r="E39" s="259"/>
      <c r="F39" s="241"/>
      <c r="G39" s="269">
        <f t="shared" si="9"/>
        <v>0</v>
      </c>
      <c r="H39" s="259"/>
      <c r="I39" s="241"/>
      <c r="J39" s="271">
        <f t="shared" si="10"/>
        <v>0</v>
      </c>
      <c r="K39" s="259"/>
      <c r="L39" s="241"/>
      <c r="M39" s="273">
        <f t="shared" si="11"/>
        <v>0</v>
      </c>
    </row>
    <row r="40" spans="1:13" ht="20.100000000000001" customHeight="1">
      <c r="A40" s="257">
        <v>5</v>
      </c>
      <c r="B40" s="263"/>
      <c r="C40" s="263"/>
      <c r="D40" s="267"/>
      <c r="E40" s="259"/>
      <c r="F40" s="241"/>
      <c r="G40" s="269">
        <f t="shared" si="9"/>
        <v>0</v>
      </c>
      <c r="H40" s="259"/>
      <c r="I40" s="241"/>
      <c r="J40" s="271">
        <f t="shared" si="10"/>
        <v>0</v>
      </c>
      <c r="K40" s="259"/>
      <c r="L40" s="241"/>
      <c r="M40" s="273">
        <f t="shared" si="11"/>
        <v>0</v>
      </c>
    </row>
    <row r="41" spans="1:13" ht="20.100000000000001" customHeight="1">
      <c r="A41" s="257">
        <v>6</v>
      </c>
      <c r="B41" s="263"/>
      <c r="C41" s="263"/>
      <c r="D41" s="267"/>
      <c r="E41" s="259"/>
      <c r="F41" s="241"/>
      <c r="G41" s="269">
        <f t="shared" si="9"/>
        <v>0</v>
      </c>
      <c r="H41" s="259"/>
      <c r="I41" s="241"/>
      <c r="J41" s="271">
        <f t="shared" si="10"/>
        <v>0</v>
      </c>
      <c r="K41" s="259"/>
      <c r="L41" s="241"/>
      <c r="M41" s="273">
        <f t="shared" si="11"/>
        <v>0</v>
      </c>
    </row>
    <row r="42" spans="1:13" ht="21.9" customHeight="1">
      <c r="A42" s="1040" t="s">
        <v>779</v>
      </c>
      <c r="B42" s="1041"/>
      <c r="C42" s="1041"/>
      <c r="D42" s="1041"/>
      <c r="E42" s="1041"/>
      <c r="F42" s="1041"/>
      <c r="G42" s="1041"/>
      <c r="H42" s="1041"/>
      <c r="I42" s="1041"/>
      <c r="J42" s="1041"/>
      <c r="K42" s="1041"/>
      <c r="L42" s="1041"/>
      <c r="M42" s="1042"/>
    </row>
    <row r="43" spans="1:13" ht="20.100000000000001" customHeight="1">
      <c r="A43" s="257">
        <v>1</v>
      </c>
      <c r="B43" s="263"/>
      <c r="C43" s="263"/>
      <c r="D43" s="267"/>
      <c r="E43" s="259"/>
      <c r="F43" s="241"/>
      <c r="G43" s="269">
        <f t="shared" si="9"/>
        <v>0</v>
      </c>
      <c r="H43" s="259"/>
      <c r="I43" s="241"/>
      <c r="J43" s="271">
        <f t="shared" si="10"/>
        <v>0</v>
      </c>
      <c r="K43" s="259"/>
      <c r="L43" s="241"/>
      <c r="M43" s="273">
        <f t="shared" si="11"/>
        <v>0</v>
      </c>
    </row>
    <row r="44" spans="1:13" ht="20.100000000000001" customHeight="1">
      <c r="A44" s="257">
        <v>2</v>
      </c>
      <c r="B44" s="263"/>
      <c r="C44" s="263"/>
      <c r="D44" s="267"/>
      <c r="E44" s="259"/>
      <c r="F44" s="241"/>
      <c r="G44" s="269"/>
      <c r="H44" s="259"/>
      <c r="I44" s="241"/>
      <c r="J44" s="271"/>
      <c r="K44" s="259"/>
      <c r="L44" s="241"/>
      <c r="M44" s="273"/>
    </row>
    <row r="45" spans="1:13" ht="20.100000000000001" customHeight="1">
      <c r="A45" s="257">
        <v>3</v>
      </c>
      <c r="B45" s="263"/>
      <c r="C45" s="663"/>
      <c r="D45" s="267"/>
      <c r="E45" s="259"/>
      <c r="F45" s="241"/>
      <c r="G45" s="269">
        <f t="shared" si="9"/>
        <v>0</v>
      </c>
      <c r="H45" s="259"/>
      <c r="I45" s="241"/>
      <c r="J45" s="271">
        <f t="shared" si="10"/>
        <v>0</v>
      </c>
      <c r="K45" s="259"/>
      <c r="L45" s="241"/>
      <c r="M45" s="273">
        <f t="shared" si="11"/>
        <v>0</v>
      </c>
    </row>
    <row r="46" spans="1:13" ht="20.100000000000001" customHeight="1">
      <c r="A46" s="257">
        <v>4</v>
      </c>
      <c r="B46" s="263"/>
      <c r="C46" s="263"/>
      <c r="D46" s="267"/>
      <c r="E46" s="259"/>
      <c r="F46" s="241"/>
      <c r="G46" s="269">
        <f t="shared" si="9"/>
        <v>0</v>
      </c>
      <c r="H46" s="259"/>
      <c r="I46" s="241"/>
      <c r="J46" s="271">
        <f t="shared" si="10"/>
        <v>0</v>
      </c>
      <c r="K46" s="259"/>
      <c r="L46" s="241"/>
      <c r="M46" s="273">
        <f t="shared" si="11"/>
        <v>0</v>
      </c>
    </row>
    <row r="47" spans="1:13" ht="24.9" customHeight="1">
      <c r="A47" s="1040" t="s">
        <v>741</v>
      </c>
      <c r="B47" s="1041"/>
      <c r="C47" s="1041"/>
      <c r="D47" s="1041"/>
      <c r="E47" s="1041"/>
      <c r="F47" s="1041"/>
      <c r="G47" s="1041"/>
      <c r="H47" s="1041"/>
      <c r="I47" s="1041"/>
      <c r="J47" s="1041"/>
      <c r="K47" s="1041"/>
      <c r="L47" s="1041"/>
      <c r="M47" s="1042"/>
    </row>
    <row r="48" spans="1:13" ht="20.100000000000001" customHeight="1">
      <c r="A48" s="254">
        <v>1</v>
      </c>
      <c r="B48" s="261"/>
      <c r="C48" s="261"/>
      <c r="D48" s="261"/>
      <c r="E48" s="256"/>
      <c r="F48" s="25"/>
      <c r="G48" s="268">
        <f t="shared" ref="G48:G57" si="12">E48+F48</f>
        <v>0</v>
      </c>
      <c r="H48" s="256"/>
      <c r="I48" s="25"/>
      <c r="J48" s="271">
        <f t="shared" ref="J48:J57" si="13">H48+I48</f>
        <v>0</v>
      </c>
      <c r="K48" s="256"/>
      <c r="L48" s="25"/>
      <c r="M48" s="273">
        <f t="shared" ref="M48:M57" si="14">K48+L48</f>
        <v>0</v>
      </c>
    </row>
    <row r="49" spans="1:13" ht="20.100000000000001" customHeight="1">
      <c r="A49" s="257">
        <v>2</v>
      </c>
      <c r="B49" s="263"/>
      <c r="C49" s="263"/>
      <c r="D49" s="263"/>
      <c r="E49" s="259"/>
      <c r="F49" s="241"/>
      <c r="G49" s="269">
        <f t="shared" si="12"/>
        <v>0</v>
      </c>
      <c r="H49" s="259"/>
      <c r="I49" s="241"/>
      <c r="J49" s="271">
        <f t="shared" si="13"/>
        <v>0</v>
      </c>
      <c r="K49" s="259"/>
      <c r="L49" s="241"/>
      <c r="M49" s="273">
        <f t="shared" si="14"/>
        <v>0</v>
      </c>
    </row>
    <row r="50" spans="1:13" ht="20.100000000000001" customHeight="1">
      <c r="A50" s="257">
        <v>3</v>
      </c>
      <c r="B50" s="263"/>
      <c r="C50" s="263"/>
      <c r="D50" s="263"/>
      <c r="E50" s="259"/>
      <c r="F50" s="241"/>
      <c r="G50" s="269">
        <f t="shared" si="12"/>
        <v>0</v>
      </c>
      <c r="H50" s="259"/>
      <c r="I50" s="241"/>
      <c r="J50" s="271">
        <f t="shared" si="13"/>
        <v>0</v>
      </c>
      <c r="K50" s="259"/>
      <c r="L50" s="241"/>
      <c r="M50" s="273">
        <f t="shared" si="14"/>
        <v>0</v>
      </c>
    </row>
    <row r="51" spans="1:13" ht="20.100000000000001" customHeight="1">
      <c r="A51" s="257">
        <v>4</v>
      </c>
      <c r="B51" s="263"/>
      <c r="C51" s="263"/>
      <c r="D51" s="263"/>
      <c r="E51" s="259"/>
      <c r="F51" s="241"/>
      <c r="G51" s="269">
        <f t="shared" si="12"/>
        <v>0</v>
      </c>
      <c r="H51" s="259"/>
      <c r="I51" s="241"/>
      <c r="J51" s="271">
        <f t="shared" si="13"/>
        <v>0</v>
      </c>
      <c r="K51" s="259"/>
      <c r="L51" s="241"/>
      <c r="M51" s="273">
        <f t="shared" si="14"/>
        <v>0</v>
      </c>
    </row>
    <row r="52" spans="1:13" ht="20.100000000000001" customHeight="1">
      <c r="A52" s="257">
        <v>5</v>
      </c>
      <c r="B52" s="263"/>
      <c r="C52" s="263"/>
      <c r="D52" s="263"/>
      <c r="E52" s="259"/>
      <c r="F52" s="241"/>
      <c r="G52" s="269">
        <f t="shared" si="12"/>
        <v>0</v>
      </c>
      <c r="H52" s="259"/>
      <c r="I52" s="241"/>
      <c r="J52" s="271">
        <f t="shared" si="13"/>
        <v>0</v>
      </c>
      <c r="K52" s="259"/>
      <c r="L52" s="241"/>
      <c r="M52" s="273">
        <f t="shared" si="14"/>
        <v>0</v>
      </c>
    </row>
    <row r="53" spans="1:13" ht="20.100000000000001" customHeight="1">
      <c r="A53" s="257">
        <v>6</v>
      </c>
      <c r="B53" s="263"/>
      <c r="C53" s="263"/>
      <c r="D53" s="263"/>
      <c r="E53" s="259"/>
      <c r="F53" s="241"/>
      <c r="G53" s="269">
        <f t="shared" si="12"/>
        <v>0</v>
      </c>
      <c r="H53" s="259"/>
      <c r="I53" s="241"/>
      <c r="J53" s="271">
        <f t="shared" si="13"/>
        <v>0</v>
      </c>
      <c r="K53" s="259"/>
      <c r="L53" s="241"/>
      <c r="M53" s="273">
        <f t="shared" si="14"/>
        <v>0</v>
      </c>
    </row>
    <row r="54" spans="1:13" ht="20.100000000000001" customHeight="1">
      <c r="A54" s="257">
        <v>7</v>
      </c>
      <c r="B54" s="263"/>
      <c r="C54" s="263"/>
      <c r="D54" s="263"/>
      <c r="E54" s="259"/>
      <c r="F54" s="241"/>
      <c r="G54" s="269">
        <f t="shared" si="12"/>
        <v>0</v>
      </c>
      <c r="H54" s="259"/>
      <c r="I54" s="241"/>
      <c r="J54" s="271">
        <f t="shared" si="13"/>
        <v>0</v>
      </c>
      <c r="K54" s="259"/>
      <c r="L54" s="241"/>
      <c r="M54" s="273">
        <f t="shared" si="14"/>
        <v>0</v>
      </c>
    </row>
    <row r="55" spans="1:13" ht="20.100000000000001" customHeight="1">
      <c r="A55" s="257">
        <v>8</v>
      </c>
      <c r="B55" s="263"/>
      <c r="C55" s="263"/>
      <c r="D55" s="263"/>
      <c r="E55" s="259"/>
      <c r="F55" s="241"/>
      <c r="G55" s="269">
        <f t="shared" si="12"/>
        <v>0</v>
      </c>
      <c r="H55" s="259"/>
      <c r="I55" s="241"/>
      <c r="J55" s="271">
        <f t="shared" si="13"/>
        <v>0</v>
      </c>
      <c r="K55" s="259"/>
      <c r="L55" s="241"/>
      <c r="M55" s="273">
        <f t="shared" si="14"/>
        <v>0</v>
      </c>
    </row>
    <row r="56" spans="1:13" ht="20.100000000000001" customHeight="1">
      <c r="A56" s="257">
        <v>9</v>
      </c>
      <c r="B56" s="263"/>
      <c r="C56" s="263"/>
      <c r="D56" s="263"/>
      <c r="E56" s="259"/>
      <c r="F56" s="241"/>
      <c r="G56" s="269">
        <f t="shared" si="12"/>
        <v>0</v>
      </c>
      <c r="H56" s="259"/>
      <c r="I56" s="241"/>
      <c r="J56" s="271">
        <f t="shared" si="13"/>
        <v>0</v>
      </c>
      <c r="K56" s="259"/>
      <c r="L56" s="241"/>
      <c r="M56" s="273">
        <f t="shared" si="14"/>
        <v>0</v>
      </c>
    </row>
    <row r="57" spans="1:13" ht="20.100000000000001" customHeight="1">
      <c r="A57" s="257">
        <v>10</v>
      </c>
      <c r="B57" s="263"/>
      <c r="C57" s="263"/>
      <c r="D57" s="263"/>
      <c r="E57" s="259"/>
      <c r="F57" s="241"/>
      <c r="G57" s="269">
        <f t="shared" si="12"/>
        <v>0</v>
      </c>
      <c r="H57" s="259"/>
      <c r="I57" s="241"/>
      <c r="J57" s="271">
        <f t="shared" si="13"/>
        <v>0</v>
      </c>
      <c r="K57" s="259"/>
      <c r="L57" s="241"/>
      <c r="M57" s="273">
        <f t="shared" si="14"/>
        <v>0</v>
      </c>
    </row>
    <row r="58" spans="1:13" ht="20.100000000000001" customHeight="1">
      <c r="A58" s="1040" t="s">
        <v>742</v>
      </c>
      <c r="B58" s="1041"/>
      <c r="C58" s="1041"/>
      <c r="D58" s="1041"/>
      <c r="E58" s="1041"/>
      <c r="F58" s="1041"/>
      <c r="G58" s="1041"/>
      <c r="H58" s="1041"/>
      <c r="I58" s="1041"/>
      <c r="J58" s="1041"/>
      <c r="K58" s="1041"/>
      <c r="L58" s="1041"/>
      <c r="M58" s="1042"/>
    </row>
    <row r="59" spans="1:13" ht="20.100000000000001" customHeight="1">
      <c r="A59" s="254">
        <v>1</v>
      </c>
      <c r="B59" s="261"/>
      <c r="C59" s="261"/>
      <c r="D59" s="261"/>
      <c r="E59" s="256"/>
      <c r="F59" s="25"/>
      <c r="G59" s="268">
        <f t="shared" ref="G59:G64" si="15">E59+F59</f>
        <v>0</v>
      </c>
      <c r="H59" s="256"/>
      <c r="I59" s="25"/>
      <c r="J59" s="271">
        <f t="shared" ref="J59:J64" si="16">H59+I59</f>
        <v>0</v>
      </c>
      <c r="K59" s="256"/>
      <c r="L59" s="25"/>
      <c r="M59" s="273">
        <f t="shared" ref="M59:M64" si="17">K59+L59</f>
        <v>0</v>
      </c>
    </row>
    <row r="60" spans="1:13" ht="20.100000000000001" customHeight="1">
      <c r="A60" s="257">
        <v>2</v>
      </c>
      <c r="B60" s="263"/>
      <c r="C60" s="263"/>
      <c r="D60" s="263"/>
      <c r="E60" s="259"/>
      <c r="F60" s="241"/>
      <c r="G60" s="269">
        <f t="shared" si="15"/>
        <v>0</v>
      </c>
      <c r="H60" s="259"/>
      <c r="I60" s="241"/>
      <c r="J60" s="271">
        <f t="shared" si="16"/>
        <v>0</v>
      </c>
      <c r="K60" s="259"/>
      <c r="L60" s="241"/>
      <c r="M60" s="273">
        <f t="shared" si="17"/>
        <v>0</v>
      </c>
    </row>
    <row r="61" spans="1:13" ht="20.100000000000001" customHeight="1">
      <c r="A61" s="257">
        <v>3</v>
      </c>
      <c r="B61" s="263"/>
      <c r="C61" s="263"/>
      <c r="D61" s="263"/>
      <c r="E61" s="259"/>
      <c r="F61" s="241"/>
      <c r="G61" s="269">
        <f t="shared" si="15"/>
        <v>0</v>
      </c>
      <c r="H61" s="259"/>
      <c r="I61" s="241"/>
      <c r="J61" s="271">
        <f t="shared" si="16"/>
        <v>0</v>
      </c>
      <c r="K61" s="259"/>
      <c r="L61" s="241"/>
      <c r="M61" s="273">
        <f t="shared" si="17"/>
        <v>0</v>
      </c>
    </row>
    <row r="62" spans="1:13" ht="20.100000000000001" customHeight="1">
      <c r="A62" s="257">
        <v>4</v>
      </c>
      <c r="B62" s="263"/>
      <c r="C62" s="263"/>
      <c r="D62" s="263"/>
      <c r="E62" s="259"/>
      <c r="F62" s="241"/>
      <c r="G62" s="269">
        <f t="shared" si="15"/>
        <v>0</v>
      </c>
      <c r="H62" s="259"/>
      <c r="I62" s="241"/>
      <c r="J62" s="271">
        <f t="shared" si="16"/>
        <v>0</v>
      </c>
      <c r="K62" s="259"/>
      <c r="L62" s="241"/>
      <c r="M62" s="273">
        <f t="shared" si="17"/>
        <v>0</v>
      </c>
    </row>
    <row r="63" spans="1:13" ht="20.100000000000001" customHeight="1">
      <c r="A63" s="257">
        <v>5</v>
      </c>
      <c r="B63" s="263"/>
      <c r="C63" s="263"/>
      <c r="D63" s="263"/>
      <c r="E63" s="259"/>
      <c r="F63" s="241"/>
      <c r="G63" s="269">
        <f t="shared" si="15"/>
        <v>0</v>
      </c>
      <c r="H63" s="259"/>
      <c r="I63" s="241"/>
      <c r="J63" s="271">
        <f t="shared" si="16"/>
        <v>0</v>
      </c>
      <c r="K63" s="259"/>
      <c r="L63" s="241"/>
      <c r="M63" s="273">
        <f t="shared" si="17"/>
        <v>0</v>
      </c>
    </row>
    <row r="64" spans="1:13" ht="20.100000000000001" customHeight="1">
      <c r="A64" s="257">
        <v>6</v>
      </c>
      <c r="B64" s="263"/>
      <c r="C64" s="263"/>
      <c r="D64" s="263"/>
      <c r="E64" s="259"/>
      <c r="F64" s="241"/>
      <c r="G64" s="269">
        <f t="shared" si="15"/>
        <v>0</v>
      </c>
      <c r="H64" s="259"/>
      <c r="I64" s="241"/>
      <c r="J64" s="271">
        <f t="shared" si="16"/>
        <v>0</v>
      </c>
      <c r="K64" s="259"/>
      <c r="L64" s="241"/>
      <c r="M64" s="273">
        <f t="shared" si="17"/>
        <v>0</v>
      </c>
    </row>
    <row r="65" spans="1:13" ht="20.100000000000001" customHeight="1">
      <c r="A65" s="1040" t="s">
        <v>743</v>
      </c>
      <c r="B65" s="1041"/>
      <c r="C65" s="1041"/>
      <c r="D65" s="1041"/>
      <c r="E65" s="1041"/>
      <c r="F65" s="1041"/>
      <c r="G65" s="1041"/>
      <c r="H65" s="1041"/>
      <c r="I65" s="1041"/>
      <c r="J65" s="1041"/>
      <c r="K65" s="1041"/>
      <c r="L65" s="1041"/>
      <c r="M65" s="1042"/>
    </row>
    <row r="66" spans="1:13" ht="20.100000000000001" customHeight="1">
      <c r="A66" s="254">
        <v>1</v>
      </c>
      <c r="B66" s="261"/>
      <c r="C66" s="261"/>
      <c r="D66" s="261"/>
      <c r="E66" s="256"/>
      <c r="F66" s="25"/>
      <c r="G66" s="268">
        <f t="shared" ref="G66:G71" si="18">E66+F66</f>
        <v>0</v>
      </c>
      <c r="H66" s="256"/>
      <c r="I66" s="25"/>
      <c r="J66" s="270">
        <f t="shared" ref="J66:J71" si="19">H66+I66</f>
        <v>0</v>
      </c>
      <c r="K66" s="256"/>
      <c r="L66" s="25"/>
      <c r="M66" s="272">
        <f t="shared" ref="M66:M71" si="20">K66+L66</f>
        <v>0</v>
      </c>
    </row>
    <row r="67" spans="1:13" ht="20.100000000000001" customHeight="1">
      <c r="A67" s="257">
        <v>2</v>
      </c>
      <c r="B67" s="263"/>
      <c r="C67" s="263"/>
      <c r="D67" s="263"/>
      <c r="E67" s="259"/>
      <c r="F67" s="241"/>
      <c r="G67" s="269">
        <f t="shared" si="18"/>
        <v>0</v>
      </c>
      <c r="H67" s="259"/>
      <c r="I67" s="241"/>
      <c r="J67" s="271">
        <f t="shared" si="19"/>
        <v>0</v>
      </c>
      <c r="K67" s="259"/>
      <c r="L67" s="241"/>
      <c r="M67" s="273">
        <f t="shared" si="20"/>
        <v>0</v>
      </c>
    </row>
    <row r="68" spans="1:13" ht="20.100000000000001" customHeight="1">
      <c r="A68" s="257">
        <v>3</v>
      </c>
      <c r="B68" s="263"/>
      <c r="C68" s="263"/>
      <c r="D68" s="263"/>
      <c r="E68" s="259"/>
      <c r="F68" s="241"/>
      <c r="G68" s="269">
        <f t="shared" si="18"/>
        <v>0</v>
      </c>
      <c r="H68" s="259"/>
      <c r="I68" s="241"/>
      <c r="J68" s="271">
        <f t="shared" si="19"/>
        <v>0</v>
      </c>
      <c r="K68" s="259"/>
      <c r="L68" s="241"/>
      <c r="M68" s="273">
        <f t="shared" si="20"/>
        <v>0</v>
      </c>
    </row>
    <row r="69" spans="1:13" ht="20.100000000000001" customHeight="1">
      <c r="A69" s="257">
        <v>4</v>
      </c>
      <c r="B69" s="263"/>
      <c r="C69" s="263"/>
      <c r="D69" s="263"/>
      <c r="E69" s="259"/>
      <c r="F69" s="241"/>
      <c r="G69" s="269">
        <f t="shared" si="18"/>
        <v>0</v>
      </c>
      <c r="H69" s="259"/>
      <c r="I69" s="241"/>
      <c r="J69" s="271">
        <f t="shared" si="19"/>
        <v>0</v>
      </c>
      <c r="K69" s="259"/>
      <c r="L69" s="241"/>
      <c r="M69" s="273">
        <f t="shared" si="20"/>
        <v>0</v>
      </c>
    </row>
    <row r="70" spans="1:13" ht="20.100000000000001" customHeight="1">
      <c r="A70" s="257">
        <v>5</v>
      </c>
      <c r="B70" s="263"/>
      <c r="C70" s="263"/>
      <c r="D70" s="263"/>
      <c r="E70" s="259"/>
      <c r="F70" s="241"/>
      <c r="G70" s="269">
        <f t="shared" si="18"/>
        <v>0</v>
      </c>
      <c r="H70" s="259"/>
      <c r="I70" s="241"/>
      <c r="J70" s="271">
        <f t="shared" si="19"/>
        <v>0</v>
      </c>
      <c r="K70" s="259"/>
      <c r="L70" s="241"/>
      <c r="M70" s="273">
        <f t="shared" si="20"/>
        <v>0</v>
      </c>
    </row>
    <row r="71" spans="1:13" ht="20.100000000000001" customHeight="1">
      <c r="A71" s="257">
        <v>6</v>
      </c>
      <c r="B71" s="263"/>
      <c r="C71" s="263"/>
      <c r="D71" s="263"/>
      <c r="E71" s="259"/>
      <c r="F71" s="241"/>
      <c r="G71" s="269">
        <f t="shared" si="18"/>
        <v>0</v>
      </c>
      <c r="H71" s="259"/>
      <c r="I71" s="241"/>
      <c r="J71" s="271">
        <f t="shared" si="19"/>
        <v>0</v>
      </c>
      <c r="K71" s="259"/>
      <c r="L71" s="241"/>
      <c r="M71" s="273">
        <f t="shared" si="20"/>
        <v>0</v>
      </c>
    </row>
    <row r="76" spans="1:13">
      <c r="K76" s="966" t="s">
        <v>758</v>
      </c>
      <c r="L76" s="966"/>
      <c r="M76" s="966"/>
    </row>
  </sheetData>
  <mergeCells count="22">
    <mergeCell ref="A35:M35"/>
    <mergeCell ref="A6:B8"/>
    <mergeCell ref="C6:C8"/>
    <mergeCell ref="D6:D8"/>
    <mergeCell ref="E6:M6"/>
    <mergeCell ref="E7:G7"/>
    <mergeCell ref="K76:M76"/>
    <mergeCell ref="L1:M1"/>
    <mergeCell ref="A42:M42"/>
    <mergeCell ref="A2:M2"/>
    <mergeCell ref="B3:G3"/>
    <mergeCell ref="A4:B4"/>
    <mergeCell ref="E4:M4"/>
    <mergeCell ref="K5:M5"/>
    <mergeCell ref="A47:M47"/>
    <mergeCell ref="A58:M58"/>
    <mergeCell ref="A65:M65"/>
    <mergeCell ref="H7:J7"/>
    <mergeCell ref="K7:M7"/>
    <mergeCell ref="A9:M9"/>
    <mergeCell ref="A20:M20"/>
    <mergeCell ref="A28:M28"/>
  </mergeCells>
  <dataValidations count="2">
    <dataValidation type="list" allowBlank="1" showInputMessage="1" showErrorMessage="1" sqref="C21:C27 C36:C41 C43:C46 C29:C34 C10:C19">
      <formula1>$W$12:$W$19</formula1>
    </dataValidation>
    <dataValidation type="list" allowBlank="1" showInputMessage="1" showErrorMessage="1" sqref="D10:D19 D21:D27 D29:D34 D43:D46 D36:D41">
      <formula1>$V$12:$V$13</formula1>
    </dataValidation>
  </dataValidations>
  <printOptions horizontalCentered="1"/>
  <pageMargins left="0.5" right="0.25" top="0.17499999999999999" bottom="0.25" header="0.25" footer="0.25"/>
  <pageSetup paperSize="9" scale="95" fitToWidth="0" fitToHeight="0" orientation="landscape" r:id="rId1"/>
  <headerFooter alignWithMargins="0"/>
  <rowBreaks count="2" manualBreakCount="2">
    <brk id="27" max="12" man="1"/>
    <brk id="50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05"/>
  <sheetViews>
    <sheetView view="pageBreakPreview" topLeftCell="A86" zoomScale="80" zoomScaleNormal="69" zoomScaleSheetLayoutView="80" workbookViewId="0">
      <selection activeCell="E14" sqref="E14"/>
    </sheetView>
  </sheetViews>
  <sheetFormatPr defaultRowHeight="15.6"/>
  <cols>
    <col min="1" max="1" width="3.6640625" style="42" customWidth="1"/>
    <col min="2" max="2" width="22.6640625" style="187" customWidth="1"/>
    <col min="3" max="12" width="8.6640625" style="1" customWidth="1"/>
    <col min="13" max="13" width="1.33203125" style="1" customWidth="1"/>
    <col min="14" max="23" width="8.6640625" style="1" customWidth="1"/>
    <col min="24" max="24" width="13.6640625" style="545" customWidth="1"/>
    <col min="25" max="31" width="14.33203125" style="1" customWidth="1"/>
    <col min="32" max="246" width="9.109375" style="1"/>
    <col min="247" max="247" width="38.5546875" style="1" customWidth="1"/>
    <col min="248" max="248" width="6.5546875" style="1" customWidth="1"/>
    <col min="249" max="249" width="7.6640625" style="1" bestFit="1" customWidth="1"/>
    <col min="250" max="250" width="7.33203125" style="1" customWidth="1"/>
    <col min="251" max="251" width="6.5546875" style="1" bestFit="1" customWidth="1"/>
    <col min="252" max="252" width="7.33203125" style="1" bestFit="1" customWidth="1"/>
    <col min="253" max="253" width="8.109375" style="1" customWidth="1"/>
    <col min="254" max="254" width="7.109375" style="1" customWidth="1"/>
    <col min="255" max="255" width="7.6640625" style="1" bestFit="1" customWidth="1"/>
    <col min="256" max="256" width="7.33203125" style="1" customWidth="1"/>
    <col min="257" max="257" width="7" style="1" customWidth="1"/>
    <col min="258" max="258" width="7.5546875" style="1" customWidth="1"/>
    <col min="259" max="259" width="7.109375" style="1" customWidth="1"/>
    <col min="260" max="260" width="7" style="1" customWidth="1"/>
    <col min="261" max="261" width="7.5546875" style="1" customWidth="1"/>
    <col min="262" max="262" width="7.109375" style="1" customWidth="1"/>
    <col min="263" max="279" width="8.6640625" style="1" customWidth="1"/>
    <col min="280" max="280" width="36.88671875" style="1" customWidth="1"/>
    <col min="281" max="287" width="14.33203125" style="1" customWidth="1"/>
    <col min="288" max="502" width="9.109375" style="1"/>
    <col min="503" max="503" width="38.5546875" style="1" customWidth="1"/>
    <col min="504" max="504" width="6.5546875" style="1" customWidth="1"/>
    <col min="505" max="505" width="7.6640625" style="1" bestFit="1" customWidth="1"/>
    <col min="506" max="506" width="7.33203125" style="1" customWidth="1"/>
    <col min="507" max="507" width="6.5546875" style="1" bestFit="1" customWidth="1"/>
    <col min="508" max="508" width="7.33203125" style="1" bestFit="1" customWidth="1"/>
    <col min="509" max="509" width="8.109375" style="1" customWidth="1"/>
    <col min="510" max="510" width="7.109375" style="1" customWidth="1"/>
    <col min="511" max="511" width="7.6640625" style="1" bestFit="1" customWidth="1"/>
    <col min="512" max="512" width="7.33203125" style="1" customWidth="1"/>
    <col min="513" max="513" width="7" style="1" customWidth="1"/>
    <col min="514" max="514" width="7.5546875" style="1" customWidth="1"/>
    <col min="515" max="515" width="7.109375" style="1" customWidth="1"/>
    <col min="516" max="516" width="7" style="1" customWidth="1"/>
    <col min="517" max="517" width="7.5546875" style="1" customWidth="1"/>
    <col min="518" max="518" width="7.109375" style="1" customWidth="1"/>
    <col min="519" max="535" width="8.6640625" style="1" customWidth="1"/>
    <col min="536" max="536" width="36.88671875" style="1" customWidth="1"/>
    <col min="537" max="543" width="14.33203125" style="1" customWidth="1"/>
    <col min="544" max="758" width="9.109375" style="1"/>
    <col min="759" max="759" width="38.5546875" style="1" customWidth="1"/>
    <col min="760" max="760" width="6.5546875" style="1" customWidth="1"/>
    <col min="761" max="761" width="7.6640625" style="1" bestFit="1" customWidth="1"/>
    <col min="762" max="762" width="7.33203125" style="1" customWidth="1"/>
    <col min="763" max="763" width="6.5546875" style="1" bestFit="1" customWidth="1"/>
    <col min="764" max="764" width="7.33203125" style="1" bestFit="1" customWidth="1"/>
    <col min="765" max="765" width="8.109375" style="1" customWidth="1"/>
    <col min="766" max="766" width="7.109375" style="1" customWidth="1"/>
    <col min="767" max="767" width="7.6640625" style="1" bestFit="1" customWidth="1"/>
    <col min="768" max="768" width="7.33203125" style="1" customWidth="1"/>
    <col min="769" max="769" width="7" style="1" customWidth="1"/>
    <col min="770" max="770" width="7.5546875" style="1" customWidth="1"/>
    <col min="771" max="771" width="7.109375" style="1" customWidth="1"/>
    <col min="772" max="772" width="7" style="1" customWidth="1"/>
    <col min="773" max="773" width="7.5546875" style="1" customWidth="1"/>
    <col min="774" max="774" width="7.109375" style="1" customWidth="1"/>
    <col min="775" max="791" width="8.6640625" style="1" customWidth="1"/>
    <col min="792" max="792" width="36.88671875" style="1" customWidth="1"/>
    <col min="793" max="799" width="14.33203125" style="1" customWidth="1"/>
    <col min="800" max="1014" width="9.109375" style="1"/>
    <col min="1015" max="1015" width="38.5546875" style="1" customWidth="1"/>
    <col min="1016" max="1016" width="6.5546875" style="1" customWidth="1"/>
    <col min="1017" max="1017" width="7.6640625" style="1" bestFit="1" customWidth="1"/>
    <col min="1018" max="1018" width="7.33203125" style="1" customWidth="1"/>
    <col min="1019" max="1019" width="6.5546875" style="1" bestFit="1" customWidth="1"/>
    <col min="1020" max="1020" width="7.33203125" style="1" bestFit="1" customWidth="1"/>
    <col min="1021" max="1021" width="8.109375" style="1" customWidth="1"/>
    <col min="1022" max="1022" width="7.109375" style="1" customWidth="1"/>
    <col min="1023" max="1023" width="7.6640625" style="1" bestFit="1" customWidth="1"/>
    <col min="1024" max="1024" width="7.33203125" style="1" customWidth="1"/>
    <col min="1025" max="1025" width="7" style="1" customWidth="1"/>
    <col min="1026" max="1026" width="7.5546875" style="1" customWidth="1"/>
    <col min="1027" max="1027" width="7.109375" style="1" customWidth="1"/>
    <col min="1028" max="1028" width="7" style="1" customWidth="1"/>
    <col min="1029" max="1029" width="7.5546875" style="1" customWidth="1"/>
    <col min="1030" max="1030" width="7.109375" style="1" customWidth="1"/>
    <col min="1031" max="1047" width="8.6640625" style="1" customWidth="1"/>
    <col min="1048" max="1048" width="36.88671875" style="1" customWidth="1"/>
    <col min="1049" max="1055" width="14.33203125" style="1" customWidth="1"/>
    <col min="1056" max="1270" width="9.109375" style="1"/>
    <col min="1271" max="1271" width="38.5546875" style="1" customWidth="1"/>
    <col min="1272" max="1272" width="6.5546875" style="1" customWidth="1"/>
    <col min="1273" max="1273" width="7.6640625" style="1" bestFit="1" customWidth="1"/>
    <col min="1274" max="1274" width="7.33203125" style="1" customWidth="1"/>
    <col min="1275" max="1275" width="6.5546875" style="1" bestFit="1" customWidth="1"/>
    <col min="1276" max="1276" width="7.33203125" style="1" bestFit="1" customWidth="1"/>
    <col min="1277" max="1277" width="8.109375" style="1" customWidth="1"/>
    <col min="1278" max="1278" width="7.109375" style="1" customWidth="1"/>
    <col min="1279" max="1279" width="7.6640625" style="1" bestFit="1" customWidth="1"/>
    <col min="1280" max="1280" width="7.33203125" style="1" customWidth="1"/>
    <col min="1281" max="1281" width="7" style="1" customWidth="1"/>
    <col min="1282" max="1282" width="7.5546875" style="1" customWidth="1"/>
    <col min="1283" max="1283" width="7.109375" style="1" customWidth="1"/>
    <col min="1284" max="1284" width="7" style="1" customWidth="1"/>
    <col min="1285" max="1285" width="7.5546875" style="1" customWidth="1"/>
    <col min="1286" max="1286" width="7.109375" style="1" customWidth="1"/>
    <col min="1287" max="1303" width="8.6640625" style="1" customWidth="1"/>
    <col min="1304" max="1304" width="36.88671875" style="1" customWidth="1"/>
    <col min="1305" max="1311" width="14.33203125" style="1" customWidth="1"/>
    <col min="1312" max="1526" width="9.109375" style="1"/>
    <col min="1527" max="1527" width="38.5546875" style="1" customWidth="1"/>
    <col min="1528" max="1528" width="6.5546875" style="1" customWidth="1"/>
    <col min="1529" max="1529" width="7.6640625" style="1" bestFit="1" customWidth="1"/>
    <col min="1530" max="1530" width="7.33203125" style="1" customWidth="1"/>
    <col min="1531" max="1531" width="6.5546875" style="1" bestFit="1" customWidth="1"/>
    <col min="1532" max="1532" width="7.33203125" style="1" bestFit="1" customWidth="1"/>
    <col min="1533" max="1533" width="8.109375" style="1" customWidth="1"/>
    <col min="1534" max="1534" width="7.109375" style="1" customWidth="1"/>
    <col min="1535" max="1535" width="7.6640625" style="1" bestFit="1" customWidth="1"/>
    <col min="1536" max="1536" width="7.33203125" style="1" customWidth="1"/>
    <col min="1537" max="1537" width="7" style="1" customWidth="1"/>
    <col min="1538" max="1538" width="7.5546875" style="1" customWidth="1"/>
    <col min="1539" max="1539" width="7.109375" style="1" customWidth="1"/>
    <col min="1540" max="1540" width="7" style="1" customWidth="1"/>
    <col min="1541" max="1541" width="7.5546875" style="1" customWidth="1"/>
    <col min="1542" max="1542" width="7.109375" style="1" customWidth="1"/>
    <col min="1543" max="1559" width="8.6640625" style="1" customWidth="1"/>
    <col min="1560" max="1560" width="36.88671875" style="1" customWidth="1"/>
    <col min="1561" max="1567" width="14.33203125" style="1" customWidth="1"/>
    <col min="1568" max="1782" width="9.109375" style="1"/>
    <col min="1783" max="1783" width="38.5546875" style="1" customWidth="1"/>
    <col min="1784" max="1784" width="6.5546875" style="1" customWidth="1"/>
    <col min="1785" max="1785" width="7.6640625" style="1" bestFit="1" customWidth="1"/>
    <col min="1786" max="1786" width="7.33203125" style="1" customWidth="1"/>
    <col min="1787" max="1787" width="6.5546875" style="1" bestFit="1" customWidth="1"/>
    <col min="1788" max="1788" width="7.33203125" style="1" bestFit="1" customWidth="1"/>
    <col min="1789" max="1789" width="8.109375" style="1" customWidth="1"/>
    <col min="1790" max="1790" width="7.109375" style="1" customWidth="1"/>
    <col min="1791" max="1791" width="7.6640625" style="1" bestFit="1" customWidth="1"/>
    <col min="1792" max="1792" width="7.33203125" style="1" customWidth="1"/>
    <col min="1793" max="1793" width="7" style="1" customWidth="1"/>
    <col min="1794" max="1794" width="7.5546875" style="1" customWidth="1"/>
    <col min="1795" max="1795" width="7.109375" style="1" customWidth="1"/>
    <col min="1796" max="1796" width="7" style="1" customWidth="1"/>
    <col min="1797" max="1797" width="7.5546875" style="1" customWidth="1"/>
    <col min="1798" max="1798" width="7.109375" style="1" customWidth="1"/>
    <col min="1799" max="1815" width="8.6640625" style="1" customWidth="1"/>
    <col min="1816" max="1816" width="36.88671875" style="1" customWidth="1"/>
    <col min="1817" max="1823" width="14.33203125" style="1" customWidth="1"/>
    <col min="1824" max="2038" width="9.109375" style="1"/>
    <col min="2039" max="2039" width="38.5546875" style="1" customWidth="1"/>
    <col min="2040" max="2040" width="6.5546875" style="1" customWidth="1"/>
    <col min="2041" max="2041" width="7.6640625" style="1" bestFit="1" customWidth="1"/>
    <col min="2042" max="2042" width="7.33203125" style="1" customWidth="1"/>
    <col min="2043" max="2043" width="6.5546875" style="1" bestFit="1" customWidth="1"/>
    <col min="2044" max="2044" width="7.33203125" style="1" bestFit="1" customWidth="1"/>
    <col min="2045" max="2045" width="8.109375" style="1" customWidth="1"/>
    <col min="2046" max="2046" width="7.109375" style="1" customWidth="1"/>
    <col min="2047" max="2047" width="7.6640625" style="1" bestFit="1" customWidth="1"/>
    <col min="2048" max="2048" width="7.33203125" style="1" customWidth="1"/>
    <col min="2049" max="2049" width="7" style="1" customWidth="1"/>
    <col min="2050" max="2050" width="7.5546875" style="1" customWidth="1"/>
    <col min="2051" max="2051" width="7.109375" style="1" customWidth="1"/>
    <col min="2052" max="2052" width="7" style="1" customWidth="1"/>
    <col min="2053" max="2053" width="7.5546875" style="1" customWidth="1"/>
    <col min="2054" max="2054" width="7.109375" style="1" customWidth="1"/>
    <col min="2055" max="2071" width="8.6640625" style="1" customWidth="1"/>
    <col min="2072" max="2072" width="36.88671875" style="1" customWidth="1"/>
    <col min="2073" max="2079" width="14.33203125" style="1" customWidth="1"/>
    <col min="2080" max="2294" width="9.109375" style="1"/>
    <col min="2295" max="2295" width="38.5546875" style="1" customWidth="1"/>
    <col min="2296" max="2296" width="6.5546875" style="1" customWidth="1"/>
    <col min="2297" max="2297" width="7.6640625" style="1" bestFit="1" customWidth="1"/>
    <col min="2298" max="2298" width="7.33203125" style="1" customWidth="1"/>
    <col min="2299" max="2299" width="6.5546875" style="1" bestFit="1" customWidth="1"/>
    <col min="2300" max="2300" width="7.33203125" style="1" bestFit="1" customWidth="1"/>
    <col min="2301" max="2301" width="8.109375" style="1" customWidth="1"/>
    <col min="2302" max="2302" width="7.109375" style="1" customWidth="1"/>
    <col min="2303" max="2303" width="7.6640625" style="1" bestFit="1" customWidth="1"/>
    <col min="2304" max="2304" width="7.33203125" style="1" customWidth="1"/>
    <col min="2305" max="2305" width="7" style="1" customWidth="1"/>
    <col min="2306" max="2306" width="7.5546875" style="1" customWidth="1"/>
    <col min="2307" max="2307" width="7.109375" style="1" customWidth="1"/>
    <col min="2308" max="2308" width="7" style="1" customWidth="1"/>
    <col min="2309" max="2309" width="7.5546875" style="1" customWidth="1"/>
    <col min="2310" max="2310" width="7.109375" style="1" customWidth="1"/>
    <col min="2311" max="2327" width="8.6640625" style="1" customWidth="1"/>
    <col min="2328" max="2328" width="36.88671875" style="1" customWidth="1"/>
    <col min="2329" max="2335" width="14.33203125" style="1" customWidth="1"/>
    <col min="2336" max="2550" width="9.109375" style="1"/>
    <col min="2551" max="2551" width="38.5546875" style="1" customWidth="1"/>
    <col min="2552" max="2552" width="6.5546875" style="1" customWidth="1"/>
    <col min="2553" max="2553" width="7.6640625" style="1" bestFit="1" customWidth="1"/>
    <col min="2554" max="2554" width="7.33203125" style="1" customWidth="1"/>
    <col min="2555" max="2555" width="6.5546875" style="1" bestFit="1" customWidth="1"/>
    <col min="2556" max="2556" width="7.33203125" style="1" bestFit="1" customWidth="1"/>
    <col min="2557" max="2557" width="8.109375" style="1" customWidth="1"/>
    <col min="2558" max="2558" width="7.109375" style="1" customWidth="1"/>
    <col min="2559" max="2559" width="7.6640625" style="1" bestFit="1" customWidth="1"/>
    <col min="2560" max="2560" width="7.33203125" style="1" customWidth="1"/>
    <col min="2561" max="2561" width="7" style="1" customWidth="1"/>
    <col min="2562" max="2562" width="7.5546875" style="1" customWidth="1"/>
    <col min="2563" max="2563" width="7.109375" style="1" customWidth="1"/>
    <col min="2564" max="2564" width="7" style="1" customWidth="1"/>
    <col min="2565" max="2565" width="7.5546875" style="1" customWidth="1"/>
    <col min="2566" max="2566" width="7.109375" style="1" customWidth="1"/>
    <col min="2567" max="2583" width="8.6640625" style="1" customWidth="1"/>
    <col min="2584" max="2584" width="36.88671875" style="1" customWidth="1"/>
    <col min="2585" max="2591" width="14.33203125" style="1" customWidth="1"/>
    <col min="2592" max="2806" width="9.109375" style="1"/>
    <col min="2807" max="2807" width="38.5546875" style="1" customWidth="1"/>
    <col min="2808" max="2808" width="6.5546875" style="1" customWidth="1"/>
    <col min="2809" max="2809" width="7.6640625" style="1" bestFit="1" customWidth="1"/>
    <col min="2810" max="2810" width="7.33203125" style="1" customWidth="1"/>
    <col min="2811" max="2811" width="6.5546875" style="1" bestFit="1" customWidth="1"/>
    <col min="2812" max="2812" width="7.33203125" style="1" bestFit="1" customWidth="1"/>
    <col min="2813" max="2813" width="8.109375" style="1" customWidth="1"/>
    <col min="2814" max="2814" width="7.109375" style="1" customWidth="1"/>
    <col min="2815" max="2815" width="7.6640625" style="1" bestFit="1" customWidth="1"/>
    <col min="2816" max="2816" width="7.33203125" style="1" customWidth="1"/>
    <col min="2817" max="2817" width="7" style="1" customWidth="1"/>
    <col min="2818" max="2818" width="7.5546875" style="1" customWidth="1"/>
    <col min="2819" max="2819" width="7.109375" style="1" customWidth="1"/>
    <col min="2820" max="2820" width="7" style="1" customWidth="1"/>
    <col min="2821" max="2821" width="7.5546875" style="1" customWidth="1"/>
    <col min="2822" max="2822" width="7.109375" style="1" customWidth="1"/>
    <col min="2823" max="2839" width="8.6640625" style="1" customWidth="1"/>
    <col min="2840" max="2840" width="36.88671875" style="1" customWidth="1"/>
    <col min="2841" max="2847" width="14.33203125" style="1" customWidth="1"/>
    <col min="2848" max="3062" width="9.109375" style="1"/>
    <col min="3063" max="3063" width="38.5546875" style="1" customWidth="1"/>
    <col min="3064" max="3064" width="6.5546875" style="1" customWidth="1"/>
    <col min="3065" max="3065" width="7.6640625" style="1" bestFit="1" customWidth="1"/>
    <col min="3066" max="3066" width="7.33203125" style="1" customWidth="1"/>
    <col min="3067" max="3067" width="6.5546875" style="1" bestFit="1" customWidth="1"/>
    <col min="3068" max="3068" width="7.33203125" style="1" bestFit="1" customWidth="1"/>
    <col min="3069" max="3069" width="8.109375" style="1" customWidth="1"/>
    <col min="3070" max="3070" width="7.109375" style="1" customWidth="1"/>
    <col min="3071" max="3071" width="7.6640625" style="1" bestFit="1" customWidth="1"/>
    <col min="3072" max="3072" width="7.33203125" style="1" customWidth="1"/>
    <col min="3073" max="3073" width="7" style="1" customWidth="1"/>
    <col min="3074" max="3074" width="7.5546875" style="1" customWidth="1"/>
    <col min="3075" max="3075" width="7.109375" style="1" customWidth="1"/>
    <col min="3076" max="3076" width="7" style="1" customWidth="1"/>
    <col min="3077" max="3077" width="7.5546875" style="1" customWidth="1"/>
    <col min="3078" max="3078" width="7.109375" style="1" customWidth="1"/>
    <col min="3079" max="3095" width="8.6640625" style="1" customWidth="1"/>
    <col min="3096" max="3096" width="36.88671875" style="1" customWidth="1"/>
    <col min="3097" max="3103" width="14.33203125" style="1" customWidth="1"/>
    <col min="3104" max="3318" width="9.109375" style="1"/>
    <col min="3319" max="3319" width="38.5546875" style="1" customWidth="1"/>
    <col min="3320" max="3320" width="6.5546875" style="1" customWidth="1"/>
    <col min="3321" max="3321" width="7.6640625" style="1" bestFit="1" customWidth="1"/>
    <col min="3322" max="3322" width="7.33203125" style="1" customWidth="1"/>
    <col min="3323" max="3323" width="6.5546875" style="1" bestFit="1" customWidth="1"/>
    <col min="3324" max="3324" width="7.33203125" style="1" bestFit="1" customWidth="1"/>
    <col min="3325" max="3325" width="8.109375" style="1" customWidth="1"/>
    <col min="3326" max="3326" width="7.109375" style="1" customWidth="1"/>
    <col min="3327" max="3327" width="7.6640625" style="1" bestFit="1" customWidth="1"/>
    <col min="3328" max="3328" width="7.33203125" style="1" customWidth="1"/>
    <col min="3329" max="3329" width="7" style="1" customWidth="1"/>
    <col min="3330" max="3330" width="7.5546875" style="1" customWidth="1"/>
    <col min="3331" max="3331" width="7.109375" style="1" customWidth="1"/>
    <col min="3332" max="3332" width="7" style="1" customWidth="1"/>
    <col min="3333" max="3333" width="7.5546875" style="1" customWidth="1"/>
    <col min="3334" max="3334" width="7.109375" style="1" customWidth="1"/>
    <col min="3335" max="3351" width="8.6640625" style="1" customWidth="1"/>
    <col min="3352" max="3352" width="36.88671875" style="1" customWidth="1"/>
    <col min="3353" max="3359" width="14.33203125" style="1" customWidth="1"/>
    <col min="3360" max="3574" width="9.109375" style="1"/>
    <col min="3575" max="3575" width="38.5546875" style="1" customWidth="1"/>
    <col min="3576" max="3576" width="6.5546875" style="1" customWidth="1"/>
    <col min="3577" max="3577" width="7.6640625" style="1" bestFit="1" customWidth="1"/>
    <col min="3578" max="3578" width="7.33203125" style="1" customWidth="1"/>
    <col min="3579" max="3579" width="6.5546875" style="1" bestFit="1" customWidth="1"/>
    <col min="3580" max="3580" width="7.33203125" style="1" bestFit="1" customWidth="1"/>
    <col min="3581" max="3581" width="8.109375" style="1" customWidth="1"/>
    <col min="3582" max="3582" width="7.109375" style="1" customWidth="1"/>
    <col min="3583" max="3583" width="7.6640625" style="1" bestFit="1" customWidth="1"/>
    <col min="3584" max="3584" width="7.33203125" style="1" customWidth="1"/>
    <col min="3585" max="3585" width="7" style="1" customWidth="1"/>
    <col min="3586" max="3586" width="7.5546875" style="1" customWidth="1"/>
    <col min="3587" max="3587" width="7.109375" style="1" customWidth="1"/>
    <col min="3588" max="3588" width="7" style="1" customWidth="1"/>
    <col min="3589" max="3589" width="7.5546875" style="1" customWidth="1"/>
    <col min="3590" max="3590" width="7.109375" style="1" customWidth="1"/>
    <col min="3591" max="3607" width="8.6640625" style="1" customWidth="1"/>
    <col min="3608" max="3608" width="36.88671875" style="1" customWidth="1"/>
    <col min="3609" max="3615" width="14.33203125" style="1" customWidth="1"/>
    <col min="3616" max="3830" width="9.109375" style="1"/>
    <col min="3831" max="3831" width="38.5546875" style="1" customWidth="1"/>
    <col min="3832" max="3832" width="6.5546875" style="1" customWidth="1"/>
    <col min="3833" max="3833" width="7.6640625" style="1" bestFit="1" customWidth="1"/>
    <col min="3834" max="3834" width="7.33203125" style="1" customWidth="1"/>
    <col min="3835" max="3835" width="6.5546875" style="1" bestFit="1" customWidth="1"/>
    <col min="3836" max="3836" width="7.33203125" style="1" bestFit="1" customWidth="1"/>
    <col min="3837" max="3837" width="8.109375" style="1" customWidth="1"/>
    <col min="3838" max="3838" width="7.109375" style="1" customWidth="1"/>
    <col min="3839" max="3839" width="7.6640625" style="1" bestFit="1" customWidth="1"/>
    <col min="3840" max="3840" width="7.33203125" style="1" customWidth="1"/>
    <col min="3841" max="3841" width="7" style="1" customWidth="1"/>
    <col min="3842" max="3842" width="7.5546875" style="1" customWidth="1"/>
    <col min="3843" max="3843" width="7.109375" style="1" customWidth="1"/>
    <col min="3844" max="3844" width="7" style="1" customWidth="1"/>
    <col min="3845" max="3845" width="7.5546875" style="1" customWidth="1"/>
    <col min="3846" max="3846" width="7.109375" style="1" customWidth="1"/>
    <col min="3847" max="3863" width="8.6640625" style="1" customWidth="1"/>
    <col min="3864" max="3864" width="36.88671875" style="1" customWidth="1"/>
    <col min="3865" max="3871" width="14.33203125" style="1" customWidth="1"/>
    <col min="3872" max="4086" width="9.109375" style="1"/>
    <col min="4087" max="4087" width="38.5546875" style="1" customWidth="1"/>
    <col min="4088" max="4088" width="6.5546875" style="1" customWidth="1"/>
    <col min="4089" max="4089" width="7.6640625" style="1" bestFit="1" customWidth="1"/>
    <col min="4090" max="4090" width="7.33203125" style="1" customWidth="1"/>
    <col min="4091" max="4091" width="6.5546875" style="1" bestFit="1" customWidth="1"/>
    <col min="4092" max="4092" width="7.33203125" style="1" bestFit="1" customWidth="1"/>
    <col min="4093" max="4093" width="8.109375" style="1" customWidth="1"/>
    <col min="4094" max="4094" width="7.109375" style="1" customWidth="1"/>
    <col min="4095" max="4095" width="7.6640625" style="1" bestFit="1" customWidth="1"/>
    <col min="4096" max="4096" width="7.33203125" style="1" customWidth="1"/>
    <col min="4097" max="4097" width="7" style="1" customWidth="1"/>
    <col min="4098" max="4098" width="7.5546875" style="1" customWidth="1"/>
    <col min="4099" max="4099" width="7.109375" style="1" customWidth="1"/>
    <col min="4100" max="4100" width="7" style="1" customWidth="1"/>
    <col min="4101" max="4101" width="7.5546875" style="1" customWidth="1"/>
    <col min="4102" max="4102" width="7.109375" style="1" customWidth="1"/>
    <col min="4103" max="4119" width="8.6640625" style="1" customWidth="1"/>
    <col min="4120" max="4120" width="36.88671875" style="1" customWidth="1"/>
    <col min="4121" max="4127" width="14.33203125" style="1" customWidth="1"/>
    <col min="4128" max="4342" width="9.109375" style="1"/>
    <col min="4343" max="4343" width="38.5546875" style="1" customWidth="1"/>
    <col min="4344" max="4344" width="6.5546875" style="1" customWidth="1"/>
    <col min="4345" max="4345" width="7.6640625" style="1" bestFit="1" customWidth="1"/>
    <col min="4346" max="4346" width="7.33203125" style="1" customWidth="1"/>
    <col min="4347" max="4347" width="6.5546875" style="1" bestFit="1" customWidth="1"/>
    <col min="4348" max="4348" width="7.33203125" style="1" bestFit="1" customWidth="1"/>
    <col min="4349" max="4349" width="8.109375" style="1" customWidth="1"/>
    <col min="4350" max="4350" width="7.109375" style="1" customWidth="1"/>
    <col min="4351" max="4351" width="7.6640625" style="1" bestFit="1" customWidth="1"/>
    <col min="4352" max="4352" width="7.33203125" style="1" customWidth="1"/>
    <col min="4353" max="4353" width="7" style="1" customWidth="1"/>
    <col min="4354" max="4354" width="7.5546875" style="1" customWidth="1"/>
    <col min="4355" max="4355" width="7.109375" style="1" customWidth="1"/>
    <col min="4356" max="4356" width="7" style="1" customWidth="1"/>
    <col min="4357" max="4357" width="7.5546875" style="1" customWidth="1"/>
    <col min="4358" max="4358" width="7.109375" style="1" customWidth="1"/>
    <col min="4359" max="4375" width="8.6640625" style="1" customWidth="1"/>
    <col min="4376" max="4376" width="36.88671875" style="1" customWidth="1"/>
    <col min="4377" max="4383" width="14.33203125" style="1" customWidth="1"/>
    <col min="4384" max="4598" width="9.109375" style="1"/>
    <col min="4599" max="4599" width="38.5546875" style="1" customWidth="1"/>
    <col min="4600" max="4600" width="6.5546875" style="1" customWidth="1"/>
    <col min="4601" max="4601" width="7.6640625" style="1" bestFit="1" customWidth="1"/>
    <col min="4602" max="4602" width="7.33203125" style="1" customWidth="1"/>
    <col min="4603" max="4603" width="6.5546875" style="1" bestFit="1" customWidth="1"/>
    <col min="4604" max="4604" width="7.33203125" style="1" bestFit="1" customWidth="1"/>
    <col min="4605" max="4605" width="8.109375" style="1" customWidth="1"/>
    <col min="4606" max="4606" width="7.109375" style="1" customWidth="1"/>
    <col min="4607" max="4607" width="7.6640625" style="1" bestFit="1" customWidth="1"/>
    <col min="4608" max="4608" width="7.33203125" style="1" customWidth="1"/>
    <col min="4609" max="4609" width="7" style="1" customWidth="1"/>
    <col min="4610" max="4610" width="7.5546875" style="1" customWidth="1"/>
    <col min="4611" max="4611" width="7.109375" style="1" customWidth="1"/>
    <col min="4612" max="4612" width="7" style="1" customWidth="1"/>
    <col min="4613" max="4613" width="7.5546875" style="1" customWidth="1"/>
    <col min="4614" max="4614" width="7.109375" style="1" customWidth="1"/>
    <col min="4615" max="4631" width="8.6640625" style="1" customWidth="1"/>
    <col min="4632" max="4632" width="36.88671875" style="1" customWidth="1"/>
    <col min="4633" max="4639" width="14.33203125" style="1" customWidth="1"/>
    <col min="4640" max="4854" width="9.109375" style="1"/>
    <col min="4855" max="4855" width="38.5546875" style="1" customWidth="1"/>
    <col min="4856" max="4856" width="6.5546875" style="1" customWidth="1"/>
    <col min="4857" max="4857" width="7.6640625" style="1" bestFit="1" customWidth="1"/>
    <col min="4858" max="4858" width="7.33203125" style="1" customWidth="1"/>
    <col min="4859" max="4859" width="6.5546875" style="1" bestFit="1" customWidth="1"/>
    <col min="4860" max="4860" width="7.33203125" style="1" bestFit="1" customWidth="1"/>
    <col min="4861" max="4861" width="8.109375" style="1" customWidth="1"/>
    <col min="4862" max="4862" width="7.109375" style="1" customWidth="1"/>
    <col min="4863" max="4863" width="7.6640625" style="1" bestFit="1" customWidth="1"/>
    <col min="4864" max="4864" width="7.33203125" style="1" customWidth="1"/>
    <col min="4865" max="4865" width="7" style="1" customWidth="1"/>
    <col min="4866" max="4866" width="7.5546875" style="1" customWidth="1"/>
    <col min="4867" max="4867" width="7.109375" style="1" customWidth="1"/>
    <col min="4868" max="4868" width="7" style="1" customWidth="1"/>
    <col min="4869" max="4869" width="7.5546875" style="1" customWidth="1"/>
    <col min="4870" max="4870" width="7.109375" style="1" customWidth="1"/>
    <col min="4871" max="4887" width="8.6640625" style="1" customWidth="1"/>
    <col min="4888" max="4888" width="36.88671875" style="1" customWidth="1"/>
    <col min="4889" max="4895" width="14.33203125" style="1" customWidth="1"/>
    <col min="4896" max="5110" width="9.109375" style="1"/>
    <col min="5111" max="5111" width="38.5546875" style="1" customWidth="1"/>
    <col min="5112" max="5112" width="6.5546875" style="1" customWidth="1"/>
    <col min="5113" max="5113" width="7.6640625" style="1" bestFit="1" customWidth="1"/>
    <col min="5114" max="5114" width="7.33203125" style="1" customWidth="1"/>
    <col min="5115" max="5115" width="6.5546875" style="1" bestFit="1" customWidth="1"/>
    <col min="5116" max="5116" width="7.33203125" style="1" bestFit="1" customWidth="1"/>
    <col min="5117" max="5117" width="8.109375" style="1" customWidth="1"/>
    <col min="5118" max="5118" width="7.109375" style="1" customWidth="1"/>
    <col min="5119" max="5119" width="7.6640625" style="1" bestFit="1" customWidth="1"/>
    <col min="5120" max="5120" width="7.33203125" style="1" customWidth="1"/>
    <col min="5121" max="5121" width="7" style="1" customWidth="1"/>
    <col min="5122" max="5122" width="7.5546875" style="1" customWidth="1"/>
    <col min="5123" max="5123" width="7.109375" style="1" customWidth="1"/>
    <col min="5124" max="5124" width="7" style="1" customWidth="1"/>
    <col min="5125" max="5125" width="7.5546875" style="1" customWidth="1"/>
    <col min="5126" max="5126" width="7.109375" style="1" customWidth="1"/>
    <col min="5127" max="5143" width="8.6640625" style="1" customWidth="1"/>
    <col min="5144" max="5144" width="36.88671875" style="1" customWidth="1"/>
    <col min="5145" max="5151" width="14.33203125" style="1" customWidth="1"/>
    <col min="5152" max="5366" width="9.109375" style="1"/>
    <col min="5367" max="5367" width="38.5546875" style="1" customWidth="1"/>
    <col min="5368" max="5368" width="6.5546875" style="1" customWidth="1"/>
    <col min="5369" max="5369" width="7.6640625" style="1" bestFit="1" customWidth="1"/>
    <col min="5370" max="5370" width="7.33203125" style="1" customWidth="1"/>
    <col min="5371" max="5371" width="6.5546875" style="1" bestFit="1" customWidth="1"/>
    <col min="5372" max="5372" width="7.33203125" style="1" bestFit="1" customWidth="1"/>
    <col min="5373" max="5373" width="8.109375" style="1" customWidth="1"/>
    <col min="5374" max="5374" width="7.109375" style="1" customWidth="1"/>
    <col min="5375" max="5375" width="7.6640625" style="1" bestFit="1" customWidth="1"/>
    <col min="5376" max="5376" width="7.33203125" style="1" customWidth="1"/>
    <col min="5377" max="5377" width="7" style="1" customWidth="1"/>
    <col min="5378" max="5378" width="7.5546875" style="1" customWidth="1"/>
    <col min="5379" max="5379" width="7.109375" style="1" customWidth="1"/>
    <col min="5380" max="5380" width="7" style="1" customWidth="1"/>
    <col min="5381" max="5381" width="7.5546875" style="1" customWidth="1"/>
    <col min="5382" max="5382" width="7.109375" style="1" customWidth="1"/>
    <col min="5383" max="5399" width="8.6640625" style="1" customWidth="1"/>
    <col min="5400" max="5400" width="36.88671875" style="1" customWidth="1"/>
    <col min="5401" max="5407" width="14.33203125" style="1" customWidth="1"/>
    <col min="5408" max="5622" width="9.109375" style="1"/>
    <col min="5623" max="5623" width="38.5546875" style="1" customWidth="1"/>
    <col min="5624" max="5624" width="6.5546875" style="1" customWidth="1"/>
    <col min="5625" max="5625" width="7.6640625" style="1" bestFit="1" customWidth="1"/>
    <col min="5626" max="5626" width="7.33203125" style="1" customWidth="1"/>
    <col min="5627" max="5627" width="6.5546875" style="1" bestFit="1" customWidth="1"/>
    <col min="5628" max="5628" width="7.33203125" style="1" bestFit="1" customWidth="1"/>
    <col min="5629" max="5629" width="8.109375" style="1" customWidth="1"/>
    <col min="5630" max="5630" width="7.109375" style="1" customWidth="1"/>
    <col min="5631" max="5631" width="7.6640625" style="1" bestFit="1" customWidth="1"/>
    <col min="5632" max="5632" width="7.33203125" style="1" customWidth="1"/>
    <col min="5633" max="5633" width="7" style="1" customWidth="1"/>
    <col min="5634" max="5634" width="7.5546875" style="1" customWidth="1"/>
    <col min="5635" max="5635" width="7.109375" style="1" customWidth="1"/>
    <col min="5636" max="5636" width="7" style="1" customWidth="1"/>
    <col min="5637" max="5637" width="7.5546875" style="1" customWidth="1"/>
    <col min="5638" max="5638" width="7.109375" style="1" customWidth="1"/>
    <col min="5639" max="5655" width="8.6640625" style="1" customWidth="1"/>
    <col min="5656" max="5656" width="36.88671875" style="1" customWidth="1"/>
    <col min="5657" max="5663" width="14.33203125" style="1" customWidth="1"/>
    <col min="5664" max="5878" width="9.109375" style="1"/>
    <col min="5879" max="5879" width="38.5546875" style="1" customWidth="1"/>
    <col min="5880" max="5880" width="6.5546875" style="1" customWidth="1"/>
    <col min="5881" max="5881" width="7.6640625" style="1" bestFit="1" customWidth="1"/>
    <col min="5882" max="5882" width="7.33203125" style="1" customWidth="1"/>
    <col min="5883" max="5883" width="6.5546875" style="1" bestFit="1" customWidth="1"/>
    <col min="5884" max="5884" width="7.33203125" style="1" bestFit="1" customWidth="1"/>
    <col min="5885" max="5885" width="8.109375" style="1" customWidth="1"/>
    <col min="5886" max="5886" width="7.109375" style="1" customWidth="1"/>
    <col min="5887" max="5887" width="7.6640625" style="1" bestFit="1" customWidth="1"/>
    <col min="5888" max="5888" width="7.33203125" style="1" customWidth="1"/>
    <col min="5889" max="5889" width="7" style="1" customWidth="1"/>
    <col min="5890" max="5890" width="7.5546875" style="1" customWidth="1"/>
    <col min="5891" max="5891" width="7.109375" style="1" customWidth="1"/>
    <col min="5892" max="5892" width="7" style="1" customWidth="1"/>
    <col min="5893" max="5893" width="7.5546875" style="1" customWidth="1"/>
    <col min="5894" max="5894" width="7.109375" style="1" customWidth="1"/>
    <col min="5895" max="5911" width="8.6640625" style="1" customWidth="1"/>
    <col min="5912" max="5912" width="36.88671875" style="1" customWidth="1"/>
    <col min="5913" max="5919" width="14.33203125" style="1" customWidth="1"/>
    <col min="5920" max="6134" width="9.109375" style="1"/>
    <col min="6135" max="6135" width="38.5546875" style="1" customWidth="1"/>
    <col min="6136" max="6136" width="6.5546875" style="1" customWidth="1"/>
    <col min="6137" max="6137" width="7.6640625" style="1" bestFit="1" customWidth="1"/>
    <col min="6138" max="6138" width="7.33203125" style="1" customWidth="1"/>
    <col min="6139" max="6139" width="6.5546875" style="1" bestFit="1" customWidth="1"/>
    <col min="6140" max="6140" width="7.33203125" style="1" bestFit="1" customWidth="1"/>
    <col min="6141" max="6141" width="8.109375" style="1" customWidth="1"/>
    <col min="6142" max="6142" width="7.109375" style="1" customWidth="1"/>
    <col min="6143" max="6143" width="7.6640625" style="1" bestFit="1" customWidth="1"/>
    <col min="6144" max="6144" width="7.33203125" style="1" customWidth="1"/>
    <col min="6145" max="6145" width="7" style="1" customWidth="1"/>
    <col min="6146" max="6146" width="7.5546875" style="1" customWidth="1"/>
    <col min="6147" max="6147" width="7.109375" style="1" customWidth="1"/>
    <col min="6148" max="6148" width="7" style="1" customWidth="1"/>
    <col min="6149" max="6149" width="7.5546875" style="1" customWidth="1"/>
    <col min="6150" max="6150" width="7.109375" style="1" customWidth="1"/>
    <col min="6151" max="6167" width="8.6640625" style="1" customWidth="1"/>
    <col min="6168" max="6168" width="36.88671875" style="1" customWidth="1"/>
    <col min="6169" max="6175" width="14.33203125" style="1" customWidth="1"/>
    <col min="6176" max="6390" width="9.109375" style="1"/>
    <col min="6391" max="6391" width="38.5546875" style="1" customWidth="1"/>
    <col min="6392" max="6392" width="6.5546875" style="1" customWidth="1"/>
    <col min="6393" max="6393" width="7.6640625" style="1" bestFit="1" customWidth="1"/>
    <col min="6394" max="6394" width="7.33203125" style="1" customWidth="1"/>
    <col min="6395" max="6395" width="6.5546875" style="1" bestFit="1" customWidth="1"/>
    <col min="6396" max="6396" width="7.33203125" style="1" bestFit="1" customWidth="1"/>
    <col min="6397" max="6397" width="8.109375" style="1" customWidth="1"/>
    <col min="6398" max="6398" width="7.109375" style="1" customWidth="1"/>
    <col min="6399" max="6399" width="7.6640625" style="1" bestFit="1" customWidth="1"/>
    <col min="6400" max="6400" width="7.33203125" style="1" customWidth="1"/>
    <col min="6401" max="6401" width="7" style="1" customWidth="1"/>
    <col min="6402" max="6402" width="7.5546875" style="1" customWidth="1"/>
    <col min="6403" max="6403" width="7.109375" style="1" customWidth="1"/>
    <col min="6404" max="6404" width="7" style="1" customWidth="1"/>
    <col min="6405" max="6405" width="7.5546875" style="1" customWidth="1"/>
    <col min="6406" max="6406" width="7.109375" style="1" customWidth="1"/>
    <col min="6407" max="6423" width="8.6640625" style="1" customWidth="1"/>
    <col min="6424" max="6424" width="36.88671875" style="1" customWidth="1"/>
    <col min="6425" max="6431" width="14.33203125" style="1" customWidth="1"/>
    <col min="6432" max="6646" width="9.109375" style="1"/>
    <col min="6647" max="6647" width="38.5546875" style="1" customWidth="1"/>
    <col min="6648" max="6648" width="6.5546875" style="1" customWidth="1"/>
    <col min="6649" max="6649" width="7.6640625" style="1" bestFit="1" customWidth="1"/>
    <col min="6650" max="6650" width="7.33203125" style="1" customWidth="1"/>
    <col min="6651" max="6651" width="6.5546875" style="1" bestFit="1" customWidth="1"/>
    <col min="6652" max="6652" width="7.33203125" style="1" bestFit="1" customWidth="1"/>
    <col min="6653" max="6653" width="8.109375" style="1" customWidth="1"/>
    <col min="6654" max="6654" width="7.109375" style="1" customWidth="1"/>
    <col min="6655" max="6655" width="7.6640625" style="1" bestFit="1" customWidth="1"/>
    <col min="6656" max="6656" width="7.33203125" style="1" customWidth="1"/>
    <col min="6657" max="6657" width="7" style="1" customWidth="1"/>
    <col min="6658" max="6658" width="7.5546875" style="1" customWidth="1"/>
    <col min="6659" max="6659" width="7.109375" style="1" customWidth="1"/>
    <col min="6660" max="6660" width="7" style="1" customWidth="1"/>
    <col min="6661" max="6661" width="7.5546875" style="1" customWidth="1"/>
    <col min="6662" max="6662" width="7.109375" style="1" customWidth="1"/>
    <col min="6663" max="6679" width="8.6640625" style="1" customWidth="1"/>
    <col min="6680" max="6680" width="36.88671875" style="1" customWidth="1"/>
    <col min="6681" max="6687" width="14.33203125" style="1" customWidth="1"/>
    <col min="6688" max="6902" width="9.109375" style="1"/>
    <col min="6903" max="6903" width="38.5546875" style="1" customWidth="1"/>
    <col min="6904" max="6904" width="6.5546875" style="1" customWidth="1"/>
    <col min="6905" max="6905" width="7.6640625" style="1" bestFit="1" customWidth="1"/>
    <col min="6906" max="6906" width="7.33203125" style="1" customWidth="1"/>
    <col min="6907" max="6907" width="6.5546875" style="1" bestFit="1" customWidth="1"/>
    <col min="6908" max="6908" width="7.33203125" style="1" bestFit="1" customWidth="1"/>
    <col min="6909" max="6909" width="8.109375" style="1" customWidth="1"/>
    <col min="6910" max="6910" width="7.109375" style="1" customWidth="1"/>
    <col min="6911" max="6911" width="7.6640625" style="1" bestFit="1" customWidth="1"/>
    <col min="6912" max="6912" width="7.33203125" style="1" customWidth="1"/>
    <col min="6913" max="6913" width="7" style="1" customWidth="1"/>
    <col min="6914" max="6914" width="7.5546875" style="1" customWidth="1"/>
    <col min="6915" max="6915" width="7.109375" style="1" customWidth="1"/>
    <col min="6916" max="6916" width="7" style="1" customWidth="1"/>
    <col min="6917" max="6917" width="7.5546875" style="1" customWidth="1"/>
    <col min="6918" max="6918" width="7.109375" style="1" customWidth="1"/>
    <col min="6919" max="6935" width="8.6640625" style="1" customWidth="1"/>
    <col min="6936" max="6936" width="36.88671875" style="1" customWidth="1"/>
    <col min="6937" max="6943" width="14.33203125" style="1" customWidth="1"/>
    <col min="6944" max="7158" width="9.109375" style="1"/>
    <col min="7159" max="7159" width="38.5546875" style="1" customWidth="1"/>
    <col min="7160" max="7160" width="6.5546875" style="1" customWidth="1"/>
    <col min="7161" max="7161" width="7.6640625" style="1" bestFit="1" customWidth="1"/>
    <col min="7162" max="7162" width="7.33203125" style="1" customWidth="1"/>
    <col min="7163" max="7163" width="6.5546875" style="1" bestFit="1" customWidth="1"/>
    <col min="7164" max="7164" width="7.33203125" style="1" bestFit="1" customWidth="1"/>
    <col min="7165" max="7165" width="8.109375" style="1" customWidth="1"/>
    <col min="7166" max="7166" width="7.109375" style="1" customWidth="1"/>
    <col min="7167" max="7167" width="7.6640625" style="1" bestFit="1" customWidth="1"/>
    <col min="7168" max="7168" width="7.33203125" style="1" customWidth="1"/>
    <col min="7169" max="7169" width="7" style="1" customWidth="1"/>
    <col min="7170" max="7170" width="7.5546875" style="1" customWidth="1"/>
    <col min="7171" max="7171" width="7.109375" style="1" customWidth="1"/>
    <col min="7172" max="7172" width="7" style="1" customWidth="1"/>
    <col min="7173" max="7173" width="7.5546875" style="1" customWidth="1"/>
    <col min="7174" max="7174" width="7.109375" style="1" customWidth="1"/>
    <col min="7175" max="7191" width="8.6640625" style="1" customWidth="1"/>
    <col min="7192" max="7192" width="36.88671875" style="1" customWidth="1"/>
    <col min="7193" max="7199" width="14.33203125" style="1" customWidth="1"/>
    <col min="7200" max="7414" width="9.109375" style="1"/>
    <col min="7415" max="7415" width="38.5546875" style="1" customWidth="1"/>
    <col min="7416" max="7416" width="6.5546875" style="1" customWidth="1"/>
    <col min="7417" max="7417" width="7.6640625" style="1" bestFit="1" customWidth="1"/>
    <col min="7418" max="7418" width="7.33203125" style="1" customWidth="1"/>
    <col min="7419" max="7419" width="6.5546875" style="1" bestFit="1" customWidth="1"/>
    <col min="7420" max="7420" width="7.33203125" style="1" bestFit="1" customWidth="1"/>
    <col min="7421" max="7421" width="8.109375" style="1" customWidth="1"/>
    <col min="7422" max="7422" width="7.109375" style="1" customWidth="1"/>
    <col min="7423" max="7423" width="7.6640625" style="1" bestFit="1" customWidth="1"/>
    <col min="7424" max="7424" width="7.33203125" style="1" customWidth="1"/>
    <col min="7425" max="7425" width="7" style="1" customWidth="1"/>
    <col min="7426" max="7426" width="7.5546875" style="1" customWidth="1"/>
    <col min="7427" max="7427" width="7.109375" style="1" customWidth="1"/>
    <col min="7428" max="7428" width="7" style="1" customWidth="1"/>
    <col min="7429" max="7429" width="7.5546875" style="1" customWidth="1"/>
    <col min="7430" max="7430" width="7.109375" style="1" customWidth="1"/>
    <col min="7431" max="7447" width="8.6640625" style="1" customWidth="1"/>
    <col min="7448" max="7448" width="36.88671875" style="1" customWidth="1"/>
    <col min="7449" max="7455" width="14.33203125" style="1" customWidth="1"/>
    <col min="7456" max="7670" width="9.109375" style="1"/>
    <col min="7671" max="7671" width="38.5546875" style="1" customWidth="1"/>
    <col min="7672" max="7672" width="6.5546875" style="1" customWidth="1"/>
    <col min="7673" max="7673" width="7.6640625" style="1" bestFit="1" customWidth="1"/>
    <col min="7674" max="7674" width="7.33203125" style="1" customWidth="1"/>
    <col min="7675" max="7675" width="6.5546875" style="1" bestFit="1" customWidth="1"/>
    <col min="7676" max="7676" width="7.33203125" style="1" bestFit="1" customWidth="1"/>
    <col min="7677" max="7677" width="8.109375" style="1" customWidth="1"/>
    <col min="7678" max="7678" width="7.109375" style="1" customWidth="1"/>
    <col min="7679" max="7679" width="7.6640625" style="1" bestFit="1" customWidth="1"/>
    <col min="7680" max="7680" width="7.33203125" style="1" customWidth="1"/>
    <col min="7681" max="7681" width="7" style="1" customWidth="1"/>
    <col min="7682" max="7682" width="7.5546875" style="1" customWidth="1"/>
    <col min="7683" max="7683" width="7.109375" style="1" customWidth="1"/>
    <col min="7684" max="7684" width="7" style="1" customWidth="1"/>
    <col min="7685" max="7685" width="7.5546875" style="1" customWidth="1"/>
    <col min="7686" max="7686" width="7.109375" style="1" customWidth="1"/>
    <col min="7687" max="7703" width="8.6640625" style="1" customWidth="1"/>
    <col min="7704" max="7704" width="36.88671875" style="1" customWidth="1"/>
    <col min="7705" max="7711" width="14.33203125" style="1" customWidth="1"/>
    <col min="7712" max="7926" width="9.109375" style="1"/>
    <col min="7927" max="7927" width="38.5546875" style="1" customWidth="1"/>
    <col min="7928" max="7928" width="6.5546875" style="1" customWidth="1"/>
    <col min="7929" max="7929" width="7.6640625" style="1" bestFit="1" customWidth="1"/>
    <col min="7930" max="7930" width="7.33203125" style="1" customWidth="1"/>
    <col min="7931" max="7931" width="6.5546875" style="1" bestFit="1" customWidth="1"/>
    <col min="7932" max="7932" width="7.33203125" style="1" bestFit="1" customWidth="1"/>
    <col min="7933" max="7933" width="8.109375" style="1" customWidth="1"/>
    <col min="7934" max="7934" width="7.109375" style="1" customWidth="1"/>
    <col min="7935" max="7935" width="7.6640625" style="1" bestFit="1" customWidth="1"/>
    <col min="7936" max="7936" width="7.33203125" style="1" customWidth="1"/>
    <col min="7937" max="7937" width="7" style="1" customWidth="1"/>
    <col min="7938" max="7938" width="7.5546875" style="1" customWidth="1"/>
    <col min="7939" max="7939" width="7.109375" style="1" customWidth="1"/>
    <col min="7940" max="7940" width="7" style="1" customWidth="1"/>
    <col min="7941" max="7941" width="7.5546875" style="1" customWidth="1"/>
    <col min="7942" max="7942" width="7.109375" style="1" customWidth="1"/>
    <col min="7943" max="7959" width="8.6640625" style="1" customWidth="1"/>
    <col min="7960" max="7960" width="36.88671875" style="1" customWidth="1"/>
    <col min="7961" max="7967" width="14.33203125" style="1" customWidth="1"/>
    <col min="7968" max="8182" width="9.109375" style="1"/>
    <col min="8183" max="8183" width="38.5546875" style="1" customWidth="1"/>
    <col min="8184" max="8184" width="6.5546875" style="1" customWidth="1"/>
    <col min="8185" max="8185" width="7.6640625" style="1" bestFit="1" customWidth="1"/>
    <col min="8186" max="8186" width="7.33203125" style="1" customWidth="1"/>
    <col min="8187" max="8187" width="6.5546875" style="1" bestFit="1" customWidth="1"/>
    <col min="8188" max="8188" width="7.33203125" style="1" bestFit="1" customWidth="1"/>
    <col min="8189" max="8189" width="8.109375" style="1" customWidth="1"/>
    <col min="8190" max="8190" width="7.109375" style="1" customWidth="1"/>
    <col min="8191" max="8191" width="7.6640625" style="1" bestFit="1" customWidth="1"/>
    <col min="8192" max="8192" width="7.33203125" style="1" customWidth="1"/>
    <col min="8193" max="8193" width="7" style="1" customWidth="1"/>
    <col min="8194" max="8194" width="7.5546875" style="1" customWidth="1"/>
    <col min="8195" max="8195" width="7.109375" style="1" customWidth="1"/>
    <col min="8196" max="8196" width="7" style="1" customWidth="1"/>
    <col min="8197" max="8197" width="7.5546875" style="1" customWidth="1"/>
    <col min="8198" max="8198" width="7.109375" style="1" customWidth="1"/>
    <col min="8199" max="8215" width="8.6640625" style="1" customWidth="1"/>
    <col min="8216" max="8216" width="36.88671875" style="1" customWidth="1"/>
    <col min="8217" max="8223" width="14.33203125" style="1" customWidth="1"/>
    <col min="8224" max="8438" width="9.109375" style="1"/>
    <col min="8439" max="8439" width="38.5546875" style="1" customWidth="1"/>
    <col min="8440" max="8440" width="6.5546875" style="1" customWidth="1"/>
    <col min="8441" max="8441" width="7.6640625" style="1" bestFit="1" customWidth="1"/>
    <col min="8442" max="8442" width="7.33203125" style="1" customWidth="1"/>
    <col min="8443" max="8443" width="6.5546875" style="1" bestFit="1" customWidth="1"/>
    <col min="8444" max="8444" width="7.33203125" style="1" bestFit="1" customWidth="1"/>
    <col min="8445" max="8445" width="8.109375" style="1" customWidth="1"/>
    <col min="8446" max="8446" width="7.109375" style="1" customWidth="1"/>
    <col min="8447" max="8447" width="7.6640625" style="1" bestFit="1" customWidth="1"/>
    <col min="8448" max="8448" width="7.33203125" style="1" customWidth="1"/>
    <col min="8449" max="8449" width="7" style="1" customWidth="1"/>
    <col min="8450" max="8450" width="7.5546875" style="1" customWidth="1"/>
    <col min="8451" max="8451" width="7.109375" style="1" customWidth="1"/>
    <col min="8452" max="8452" width="7" style="1" customWidth="1"/>
    <col min="8453" max="8453" width="7.5546875" style="1" customWidth="1"/>
    <col min="8454" max="8454" width="7.109375" style="1" customWidth="1"/>
    <col min="8455" max="8471" width="8.6640625" style="1" customWidth="1"/>
    <col min="8472" max="8472" width="36.88671875" style="1" customWidth="1"/>
    <col min="8473" max="8479" width="14.33203125" style="1" customWidth="1"/>
    <col min="8480" max="8694" width="9.109375" style="1"/>
    <col min="8695" max="8695" width="38.5546875" style="1" customWidth="1"/>
    <col min="8696" max="8696" width="6.5546875" style="1" customWidth="1"/>
    <col min="8697" max="8697" width="7.6640625" style="1" bestFit="1" customWidth="1"/>
    <col min="8698" max="8698" width="7.33203125" style="1" customWidth="1"/>
    <col min="8699" max="8699" width="6.5546875" style="1" bestFit="1" customWidth="1"/>
    <col min="8700" max="8700" width="7.33203125" style="1" bestFit="1" customWidth="1"/>
    <col min="8701" max="8701" width="8.109375" style="1" customWidth="1"/>
    <col min="8702" max="8702" width="7.109375" style="1" customWidth="1"/>
    <col min="8703" max="8703" width="7.6640625" style="1" bestFit="1" customWidth="1"/>
    <col min="8704" max="8704" width="7.33203125" style="1" customWidth="1"/>
    <col min="8705" max="8705" width="7" style="1" customWidth="1"/>
    <col min="8706" max="8706" width="7.5546875" style="1" customWidth="1"/>
    <col min="8707" max="8707" width="7.109375" style="1" customWidth="1"/>
    <col min="8708" max="8708" width="7" style="1" customWidth="1"/>
    <col min="8709" max="8709" width="7.5546875" style="1" customWidth="1"/>
    <col min="8710" max="8710" width="7.109375" style="1" customWidth="1"/>
    <col min="8711" max="8727" width="8.6640625" style="1" customWidth="1"/>
    <col min="8728" max="8728" width="36.88671875" style="1" customWidth="1"/>
    <col min="8729" max="8735" width="14.33203125" style="1" customWidth="1"/>
    <col min="8736" max="8950" width="9.109375" style="1"/>
    <col min="8951" max="8951" width="38.5546875" style="1" customWidth="1"/>
    <col min="8952" max="8952" width="6.5546875" style="1" customWidth="1"/>
    <col min="8953" max="8953" width="7.6640625" style="1" bestFit="1" customWidth="1"/>
    <col min="8954" max="8954" width="7.33203125" style="1" customWidth="1"/>
    <col min="8955" max="8955" width="6.5546875" style="1" bestFit="1" customWidth="1"/>
    <col min="8956" max="8956" width="7.33203125" style="1" bestFit="1" customWidth="1"/>
    <col min="8957" max="8957" width="8.109375" style="1" customWidth="1"/>
    <col min="8958" max="8958" width="7.109375" style="1" customWidth="1"/>
    <col min="8959" max="8959" width="7.6640625" style="1" bestFit="1" customWidth="1"/>
    <col min="8960" max="8960" width="7.33203125" style="1" customWidth="1"/>
    <col min="8961" max="8961" width="7" style="1" customWidth="1"/>
    <col min="8962" max="8962" width="7.5546875" style="1" customWidth="1"/>
    <col min="8963" max="8963" width="7.109375" style="1" customWidth="1"/>
    <col min="8964" max="8964" width="7" style="1" customWidth="1"/>
    <col min="8965" max="8965" width="7.5546875" style="1" customWidth="1"/>
    <col min="8966" max="8966" width="7.109375" style="1" customWidth="1"/>
    <col min="8967" max="8983" width="8.6640625" style="1" customWidth="1"/>
    <col min="8984" max="8984" width="36.88671875" style="1" customWidth="1"/>
    <col min="8985" max="8991" width="14.33203125" style="1" customWidth="1"/>
    <col min="8992" max="9206" width="9.109375" style="1"/>
    <col min="9207" max="9207" width="38.5546875" style="1" customWidth="1"/>
    <col min="9208" max="9208" width="6.5546875" style="1" customWidth="1"/>
    <col min="9209" max="9209" width="7.6640625" style="1" bestFit="1" customWidth="1"/>
    <col min="9210" max="9210" width="7.33203125" style="1" customWidth="1"/>
    <col min="9211" max="9211" width="6.5546875" style="1" bestFit="1" customWidth="1"/>
    <col min="9212" max="9212" width="7.33203125" style="1" bestFit="1" customWidth="1"/>
    <col min="9213" max="9213" width="8.109375" style="1" customWidth="1"/>
    <col min="9214" max="9214" width="7.109375" style="1" customWidth="1"/>
    <col min="9215" max="9215" width="7.6640625" style="1" bestFit="1" customWidth="1"/>
    <col min="9216" max="9216" width="7.33203125" style="1" customWidth="1"/>
    <col min="9217" max="9217" width="7" style="1" customWidth="1"/>
    <col min="9218" max="9218" width="7.5546875" style="1" customWidth="1"/>
    <col min="9219" max="9219" width="7.109375" style="1" customWidth="1"/>
    <col min="9220" max="9220" width="7" style="1" customWidth="1"/>
    <col min="9221" max="9221" width="7.5546875" style="1" customWidth="1"/>
    <col min="9222" max="9222" width="7.109375" style="1" customWidth="1"/>
    <col min="9223" max="9239" width="8.6640625" style="1" customWidth="1"/>
    <col min="9240" max="9240" width="36.88671875" style="1" customWidth="1"/>
    <col min="9241" max="9247" width="14.33203125" style="1" customWidth="1"/>
    <col min="9248" max="9462" width="9.109375" style="1"/>
    <col min="9463" max="9463" width="38.5546875" style="1" customWidth="1"/>
    <col min="9464" max="9464" width="6.5546875" style="1" customWidth="1"/>
    <col min="9465" max="9465" width="7.6640625" style="1" bestFit="1" customWidth="1"/>
    <col min="9466" max="9466" width="7.33203125" style="1" customWidth="1"/>
    <col min="9467" max="9467" width="6.5546875" style="1" bestFit="1" customWidth="1"/>
    <col min="9468" max="9468" width="7.33203125" style="1" bestFit="1" customWidth="1"/>
    <col min="9469" max="9469" width="8.109375" style="1" customWidth="1"/>
    <col min="9470" max="9470" width="7.109375" style="1" customWidth="1"/>
    <col min="9471" max="9471" width="7.6640625" style="1" bestFit="1" customWidth="1"/>
    <col min="9472" max="9472" width="7.33203125" style="1" customWidth="1"/>
    <col min="9473" max="9473" width="7" style="1" customWidth="1"/>
    <col min="9474" max="9474" width="7.5546875" style="1" customWidth="1"/>
    <col min="9475" max="9475" width="7.109375" style="1" customWidth="1"/>
    <col min="9476" max="9476" width="7" style="1" customWidth="1"/>
    <col min="9477" max="9477" width="7.5546875" style="1" customWidth="1"/>
    <col min="9478" max="9478" width="7.109375" style="1" customWidth="1"/>
    <col min="9479" max="9495" width="8.6640625" style="1" customWidth="1"/>
    <col min="9496" max="9496" width="36.88671875" style="1" customWidth="1"/>
    <col min="9497" max="9503" width="14.33203125" style="1" customWidth="1"/>
    <col min="9504" max="9718" width="9.109375" style="1"/>
    <col min="9719" max="9719" width="38.5546875" style="1" customWidth="1"/>
    <col min="9720" max="9720" width="6.5546875" style="1" customWidth="1"/>
    <col min="9721" max="9721" width="7.6640625" style="1" bestFit="1" customWidth="1"/>
    <col min="9722" max="9722" width="7.33203125" style="1" customWidth="1"/>
    <col min="9723" max="9723" width="6.5546875" style="1" bestFit="1" customWidth="1"/>
    <col min="9724" max="9724" width="7.33203125" style="1" bestFit="1" customWidth="1"/>
    <col min="9725" max="9725" width="8.109375" style="1" customWidth="1"/>
    <col min="9726" max="9726" width="7.109375" style="1" customWidth="1"/>
    <col min="9727" max="9727" width="7.6640625" style="1" bestFit="1" customWidth="1"/>
    <col min="9728" max="9728" width="7.33203125" style="1" customWidth="1"/>
    <col min="9729" max="9729" width="7" style="1" customWidth="1"/>
    <col min="9730" max="9730" width="7.5546875" style="1" customWidth="1"/>
    <col min="9731" max="9731" width="7.109375" style="1" customWidth="1"/>
    <col min="9732" max="9732" width="7" style="1" customWidth="1"/>
    <col min="9733" max="9733" width="7.5546875" style="1" customWidth="1"/>
    <col min="9734" max="9734" width="7.109375" style="1" customWidth="1"/>
    <col min="9735" max="9751" width="8.6640625" style="1" customWidth="1"/>
    <col min="9752" max="9752" width="36.88671875" style="1" customWidth="1"/>
    <col min="9753" max="9759" width="14.33203125" style="1" customWidth="1"/>
    <col min="9760" max="9974" width="9.109375" style="1"/>
    <col min="9975" max="9975" width="38.5546875" style="1" customWidth="1"/>
    <col min="9976" max="9976" width="6.5546875" style="1" customWidth="1"/>
    <col min="9977" max="9977" width="7.6640625" style="1" bestFit="1" customWidth="1"/>
    <col min="9978" max="9978" width="7.33203125" style="1" customWidth="1"/>
    <col min="9979" max="9979" width="6.5546875" style="1" bestFit="1" customWidth="1"/>
    <col min="9980" max="9980" width="7.33203125" style="1" bestFit="1" customWidth="1"/>
    <col min="9981" max="9981" width="8.109375" style="1" customWidth="1"/>
    <col min="9982" max="9982" width="7.109375" style="1" customWidth="1"/>
    <col min="9983" max="9983" width="7.6640625" style="1" bestFit="1" customWidth="1"/>
    <col min="9984" max="9984" width="7.33203125" style="1" customWidth="1"/>
    <col min="9985" max="9985" width="7" style="1" customWidth="1"/>
    <col min="9986" max="9986" width="7.5546875" style="1" customWidth="1"/>
    <col min="9987" max="9987" width="7.109375" style="1" customWidth="1"/>
    <col min="9988" max="9988" width="7" style="1" customWidth="1"/>
    <col min="9989" max="9989" width="7.5546875" style="1" customWidth="1"/>
    <col min="9990" max="9990" width="7.109375" style="1" customWidth="1"/>
    <col min="9991" max="10007" width="8.6640625" style="1" customWidth="1"/>
    <col min="10008" max="10008" width="36.88671875" style="1" customWidth="1"/>
    <col min="10009" max="10015" width="14.33203125" style="1" customWidth="1"/>
    <col min="10016" max="10230" width="9.109375" style="1"/>
    <col min="10231" max="10231" width="38.5546875" style="1" customWidth="1"/>
    <col min="10232" max="10232" width="6.5546875" style="1" customWidth="1"/>
    <col min="10233" max="10233" width="7.6640625" style="1" bestFit="1" customWidth="1"/>
    <col min="10234" max="10234" width="7.33203125" style="1" customWidth="1"/>
    <col min="10235" max="10235" width="6.5546875" style="1" bestFit="1" customWidth="1"/>
    <col min="10236" max="10236" width="7.33203125" style="1" bestFit="1" customWidth="1"/>
    <col min="10237" max="10237" width="8.109375" style="1" customWidth="1"/>
    <col min="10238" max="10238" width="7.109375" style="1" customWidth="1"/>
    <col min="10239" max="10239" width="7.6640625" style="1" bestFit="1" customWidth="1"/>
    <col min="10240" max="10240" width="7.33203125" style="1" customWidth="1"/>
    <col min="10241" max="10241" width="7" style="1" customWidth="1"/>
    <col min="10242" max="10242" width="7.5546875" style="1" customWidth="1"/>
    <col min="10243" max="10243" width="7.109375" style="1" customWidth="1"/>
    <col min="10244" max="10244" width="7" style="1" customWidth="1"/>
    <col min="10245" max="10245" width="7.5546875" style="1" customWidth="1"/>
    <col min="10246" max="10246" width="7.109375" style="1" customWidth="1"/>
    <col min="10247" max="10263" width="8.6640625" style="1" customWidth="1"/>
    <col min="10264" max="10264" width="36.88671875" style="1" customWidth="1"/>
    <col min="10265" max="10271" width="14.33203125" style="1" customWidth="1"/>
    <col min="10272" max="10486" width="9.109375" style="1"/>
    <col min="10487" max="10487" width="38.5546875" style="1" customWidth="1"/>
    <col min="10488" max="10488" width="6.5546875" style="1" customWidth="1"/>
    <col min="10489" max="10489" width="7.6640625" style="1" bestFit="1" customWidth="1"/>
    <col min="10490" max="10490" width="7.33203125" style="1" customWidth="1"/>
    <col min="10491" max="10491" width="6.5546875" style="1" bestFit="1" customWidth="1"/>
    <col min="10492" max="10492" width="7.33203125" style="1" bestFit="1" customWidth="1"/>
    <col min="10493" max="10493" width="8.109375" style="1" customWidth="1"/>
    <col min="10494" max="10494" width="7.109375" style="1" customWidth="1"/>
    <col min="10495" max="10495" width="7.6640625" style="1" bestFit="1" customWidth="1"/>
    <col min="10496" max="10496" width="7.33203125" style="1" customWidth="1"/>
    <col min="10497" max="10497" width="7" style="1" customWidth="1"/>
    <col min="10498" max="10498" width="7.5546875" style="1" customWidth="1"/>
    <col min="10499" max="10499" width="7.109375" style="1" customWidth="1"/>
    <col min="10500" max="10500" width="7" style="1" customWidth="1"/>
    <col min="10501" max="10501" width="7.5546875" style="1" customWidth="1"/>
    <col min="10502" max="10502" width="7.109375" style="1" customWidth="1"/>
    <col min="10503" max="10519" width="8.6640625" style="1" customWidth="1"/>
    <col min="10520" max="10520" width="36.88671875" style="1" customWidth="1"/>
    <col min="10521" max="10527" width="14.33203125" style="1" customWidth="1"/>
    <col min="10528" max="10742" width="9.109375" style="1"/>
    <col min="10743" max="10743" width="38.5546875" style="1" customWidth="1"/>
    <col min="10744" max="10744" width="6.5546875" style="1" customWidth="1"/>
    <col min="10745" max="10745" width="7.6640625" style="1" bestFit="1" customWidth="1"/>
    <col min="10746" max="10746" width="7.33203125" style="1" customWidth="1"/>
    <col min="10747" max="10747" width="6.5546875" style="1" bestFit="1" customWidth="1"/>
    <col min="10748" max="10748" width="7.33203125" style="1" bestFit="1" customWidth="1"/>
    <col min="10749" max="10749" width="8.109375" style="1" customWidth="1"/>
    <col min="10750" max="10750" width="7.109375" style="1" customWidth="1"/>
    <col min="10751" max="10751" width="7.6640625" style="1" bestFit="1" customWidth="1"/>
    <col min="10752" max="10752" width="7.33203125" style="1" customWidth="1"/>
    <col min="10753" max="10753" width="7" style="1" customWidth="1"/>
    <col min="10754" max="10754" width="7.5546875" style="1" customWidth="1"/>
    <col min="10755" max="10755" width="7.109375" style="1" customWidth="1"/>
    <col min="10756" max="10756" width="7" style="1" customWidth="1"/>
    <col min="10757" max="10757" width="7.5546875" style="1" customWidth="1"/>
    <col min="10758" max="10758" width="7.109375" style="1" customWidth="1"/>
    <col min="10759" max="10775" width="8.6640625" style="1" customWidth="1"/>
    <col min="10776" max="10776" width="36.88671875" style="1" customWidth="1"/>
    <col min="10777" max="10783" width="14.33203125" style="1" customWidth="1"/>
    <col min="10784" max="10998" width="9.109375" style="1"/>
    <col min="10999" max="10999" width="38.5546875" style="1" customWidth="1"/>
    <col min="11000" max="11000" width="6.5546875" style="1" customWidth="1"/>
    <col min="11001" max="11001" width="7.6640625" style="1" bestFit="1" customWidth="1"/>
    <col min="11002" max="11002" width="7.33203125" style="1" customWidth="1"/>
    <col min="11003" max="11003" width="6.5546875" style="1" bestFit="1" customWidth="1"/>
    <col min="11004" max="11004" width="7.33203125" style="1" bestFit="1" customWidth="1"/>
    <col min="11005" max="11005" width="8.109375" style="1" customWidth="1"/>
    <col min="11006" max="11006" width="7.109375" style="1" customWidth="1"/>
    <col min="11007" max="11007" width="7.6640625" style="1" bestFit="1" customWidth="1"/>
    <col min="11008" max="11008" width="7.33203125" style="1" customWidth="1"/>
    <col min="11009" max="11009" width="7" style="1" customWidth="1"/>
    <col min="11010" max="11010" width="7.5546875" style="1" customWidth="1"/>
    <col min="11011" max="11011" width="7.109375" style="1" customWidth="1"/>
    <col min="11012" max="11012" width="7" style="1" customWidth="1"/>
    <col min="11013" max="11013" width="7.5546875" style="1" customWidth="1"/>
    <col min="11014" max="11014" width="7.109375" style="1" customWidth="1"/>
    <col min="11015" max="11031" width="8.6640625" style="1" customWidth="1"/>
    <col min="11032" max="11032" width="36.88671875" style="1" customWidth="1"/>
    <col min="11033" max="11039" width="14.33203125" style="1" customWidth="1"/>
    <col min="11040" max="11254" width="9.109375" style="1"/>
    <col min="11255" max="11255" width="38.5546875" style="1" customWidth="1"/>
    <col min="11256" max="11256" width="6.5546875" style="1" customWidth="1"/>
    <col min="11257" max="11257" width="7.6640625" style="1" bestFit="1" customWidth="1"/>
    <col min="11258" max="11258" width="7.33203125" style="1" customWidth="1"/>
    <col min="11259" max="11259" width="6.5546875" style="1" bestFit="1" customWidth="1"/>
    <col min="11260" max="11260" width="7.33203125" style="1" bestFit="1" customWidth="1"/>
    <col min="11261" max="11261" width="8.109375" style="1" customWidth="1"/>
    <col min="11262" max="11262" width="7.109375" style="1" customWidth="1"/>
    <col min="11263" max="11263" width="7.6640625" style="1" bestFit="1" customWidth="1"/>
    <col min="11264" max="11264" width="7.33203125" style="1" customWidth="1"/>
    <col min="11265" max="11265" width="7" style="1" customWidth="1"/>
    <col min="11266" max="11266" width="7.5546875" style="1" customWidth="1"/>
    <col min="11267" max="11267" width="7.109375" style="1" customWidth="1"/>
    <col min="11268" max="11268" width="7" style="1" customWidth="1"/>
    <col min="11269" max="11269" width="7.5546875" style="1" customWidth="1"/>
    <col min="11270" max="11270" width="7.109375" style="1" customWidth="1"/>
    <col min="11271" max="11287" width="8.6640625" style="1" customWidth="1"/>
    <col min="11288" max="11288" width="36.88671875" style="1" customWidth="1"/>
    <col min="11289" max="11295" width="14.33203125" style="1" customWidth="1"/>
    <col min="11296" max="11510" width="9.109375" style="1"/>
    <col min="11511" max="11511" width="38.5546875" style="1" customWidth="1"/>
    <col min="11512" max="11512" width="6.5546875" style="1" customWidth="1"/>
    <col min="11513" max="11513" width="7.6640625" style="1" bestFit="1" customWidth="1"/>
    <col min="11514" max="11514" width="7.33203125" style="1" customWidth="1"/>
    <col min="11515" max="11515" width="6.5546875" style="1" bestFit="1" customWidth="1"/>
    <col min="11516" max="11516" width="7.33203125" style="1" bestFit="1" customWidth="1"/>
    <col min="11517" max="11517" width="8.109375" style="1" customWidth="1"/>
    <col min="11518" max="11518" width="7.109375" style="1" customWidth="1"/>
    <col min="11519" max="11519" width="7.6640625" style="1" bestFit="1" customWidth="1"/>
    <col min="11520" max="11520" width="7.33203125" style="1" customWidth="1"/>
    <col min="11521" max="11521" width="7" style="1" customWidth="1"/>
    <col min="11522" max="11522" width="7.5546875" style="1" customWidth="1"/>
    <col min="11523" max="11523" width="7.109375" style="1" customWidth="1"/>
    <col min="11524" max="11524" width="7" style="1" customWidth="1"/>
    <col min="11525" max="11525" width="7.5546875" style="1" customWidth="1"/>
    <col min="11526" max="11526" width="7.109375" style="1" customWidth="1"/>
    <col min="11527" max="11543" width="8.6640625" style="1" customWidth="1"/>
    <col min="11544" max="11544" width="36.88671875" style="1" customWidth="1"/>
    <col min="11545" max="11551" width="14.33203125" style="1" customWidth="1"/>
    <col min="11552" max="11766" width="9.109375" style="1"/>
    <col min="11767" max="11767" width="38.5546875" style="1" customWidth="1"/>
    <col min="11768" max="11768" width="6.5546875" style="1" customWidth="1"/>
    <col min="11769" max="11769" width="7.6640625" style="1" bestFit="1" customWidth="1"/>
    <col min="11770" max="11770" width="7.33203125" style="1" customWidth="1"/>
    <col min="11771" max="11771" width="6.5546875" style="1" bestFit="1" customWidth="1"/>
    <col min="11772" max="11772" width="7.33203125" style="1" bestFit="1" customWidth="1"/>
    <col min="11773" max="11773" width="8.109375" style="1" customWidth="1"/>
    <col min="11774" max="11774" width="7.109375" style="1" customWidth="1"/>
    <col min="11775" max="11775" width="7.6640625" style="1" bestFit="1" customWidth="1"/>
    <col min="11776" max="11776" width="7.33203125" style="1" customWidth="1"/>
    <col min="11777" max="11777" width="7" style="1" customWidth="1"/>
    <col min="11778" max="11778" width="7.5546875" style="1" customWidth="1"/>
    <col min="11779" max="11779" width="7.109375" style="1" customWidth="1"/>
    <col min="11780" max="11780" width="7" style="1" customWidth="1"/>
    <col min="11781" max="11781" width="7.5546875" style="1" customWidth="1"/>
    <col min="11782" max="11782" width="7.109375" style="1" customWidth="1"/>
    <col min="11783" max="11799" width="8.6640625" style="1" customWidth="1"/>
    <col min="11800" max="11800" width="36.88671875" style="1" customWidth="1"/>
    <col min="11801" max="11807" width="14.33203125" style="1" customWidth="1"/>
    <col min="11808" max="12022" width="9.109375" style="1"/>
    <col min="12023" max="12023" width="38.5546875" style="1" customWidth="1"/>
    <col min="12024" max="12024" width="6.5546875" style="1" customWidth="1"/>
    <col min="12025" max="12025" width="7.6640625" style="1" bestFit="1" customWidth="1"/>
    <col min="12026" max="12026" width="7.33203125" style="1" customWidth="1"/>
    <col min="12027" max="12027" width="6.5546875" style="1" bestFit="1" customWidth="1"/>
    <col min="12028" max="12028" width="7.33203125" style="1" bestFit="1" customWidth="1"/>
    <col min="12029" max="12029" width="8.109375" style="1" customWidth="1"/>
    <col min="12030" max="12030" width="7.109375" style="1" customWidth="1"/>
    <col min="12031" max="12031" width="7.6640625" style="1" bestFit="1" customWidth="1"/>
    <col min="12032" max="12032" width="7.33203125" style="1" customWidth="1"/>
    <col min="12033" max="12033" width="7" style="1" customWidth="1"/>
    <col min="12034" max="12034" width="7.5546875" style="1" customWidth="1"/>
    <col min="12035" max="12035" width="7.109375" style="1" customWidth="1"/>
    <col min="12036" max="12036" width="7" style="1" customWidth="1"/>
    <col min="12037" max="12037" width="7.5546875" style="1" customWidth="1"/>
    <col min="12038" max="12038" width="7.109375" style="1" customWidth="1"/>
    <col min="12039" max="12055" width="8.6640625" style="1" customWidth="1"/>
    <col min="12056" max="12056" width="36.88671875" style="1" customWidth="1"/>
    <col min="12057" max="12063" width="14.33203125" style="1" customWidth="1"/>
    <col min="12064" max="12278" width="9.109375" style="1"/>
    <col min="12279" max="12279" width="38.5546875" style="1" customWidth="1"/>
    <col min="12280" max="12280" width="6.5546875" style="1" customWidth="1"/>
    <col min="12281" max="12281" width="7.6640625" style="1" bestFit="1" customWidth="1"/>
    <col min="12282" max="12282" width="7.33203125" style="1" customWidth="1"/>
    <col min="12283" max="12283" width="6.5546875" style="1" bestFit="1" customWidth="1"/>
    <col min="12284" max="12284" width="7.33203125" style="1" bestFit="1" customWidth="1"/>
    <col min="12285" max="12285" width="8.109375" style="1" customWidth="1"/>
    <col min="12286" max="12286" width="7.109375" style="1" customWidth="1"/>
    <col min="12287" max="12287" width="7.6640625" style="1" bestFit="1" customWidth="1"/>
    <col min="12288" max="12288" width="7.33203125" style="1" customWidth="1"/>
    <col min="12289" max="12289" width="7" style="1" customWidth="1"/>
    <col min="12290" max="12290" width="7.5546875" style="1" customWidth="1"/>
    <col min="12291" max="12291" width="7.109375" style="1" customWidth="1"/>
    <col min="12292" max="12292" width="7" style="1" customWidth="1"/>
    <col min="12293" max="12293" width="7.5546875" style="1" customWidth="1"/>
    <col min="12294" max="12294" width="7.109375" style="1" customWidth="1"/>
    <col min="12295" max="12311" width="8.6640625" style="1" customWidth="1"/>
    <col min="12312" max="12312" width="36.88671875" style="1" customWidth="1"/>
    <col min="12313" max="12319" width="14.33203125" style="1" customWidth="1"/>
    <col min="12320" max="12534" width="9.109375" style="1"/>
    <col min="12535" max="12535" width="38.5546875" style="1" customWidth="1"/>
    <col min="12536" max="12536" width="6.5546875" style="1" customWidth="1"/>
    <col min="12537" max="12537" width="7.6640625" style="1" bestFit="1" customWidth="1"/>
    <col min="12538" max="12538" width="7.33203125" style="1" customWidth="1"/>
    <col min="12539" max="12539" width="6.5546875" style="1" bestFit="1" customWidth="1"/>
    <col min="12540" max="12540" width="7.33203125" style="1" bestFit="1" customWidth="1"/>
    <col min="12541" max="12541" width="8.109375" style="1" customWidth="1"/>
    <col min="12542" max="12542" width="7.109375" style="1" customWidth="1"/>
    <col min="12543" max="12543" width="7.6640625" style="1" bestFit="1" customWidth="1"/>
    <col min="12544" max="12544" width="7.33203125" style="1" customWidth="1"/>
    <col min="12545" max="12545" width="7" style="1" customWidth="1"/>
    <col min="12546" max="12546" width="7.5546875" style="1" customWidth="1"/>
    <col min="12547" max="12547" width="7.109375" style="1" customWidth="1"/>
    <col min="12548" max="12548" width="7" style="1" customWidth="1"/>
    <col min="12549" max="12549" width="7.5546875" style="1" customWidth="1"/>
    <col min="12550" max="12550" width="7.109375" style="1" customWidth="1"/>
    <col min="12551" max="12567" width="8.6640625" style="1" customWidth="1"/>
    <col min="12568" max="12568" width="36.88671875" style="1" customWidth="1"/>
    <col min="12569" max="12575" width="14.33203125" style="1" customWidth="1"/>
    <col min="12576" max="12790" width="9.109375" style="1"/>
    <col min="12791" max="12791" width="38.5546875" style="1" customWidth="1"/>
    <col min="12792" max="12792" width="6.5546875" style="1" customWidth="1"/>
    <col min="12793" max="12793" width="7.6640625" style="1" bestFit="1" customWidth="1"/>
    <col min="12794" max="12794" width="7.33203125" style="1" customWidth="1"/>
    <col min="12795" max="12795" width="6.5546875" style="1" bestFit="1" customWidth="1"/>
    <col min="12796" max="12796" width="7.33203125" style="1" bestFit="1" customWidth="1"/>
    <col min="12797" max="12797" width="8.109375" style="1" customWidth="1"/>
    <col min="12798" max="12798" width="7.109375" style="1" customWidth="1"/>
    <col min="12799" max="12799" width="7.6640625" style="1" bestFit="1" customWidth="1"/>
    <col min="12800" max="12800" width="7.33203125" style="1" customWidth="1"/>
    <col min="12801" max="12801" width="7" style="1" customWidth="1"/>
    <col min="12802" max="12802" width="7.5546875" style="1" customWidth="1"/>
    <col min="12803" max="12803" width="7.109375" style="1" customWidth="1"/>
    <col min="12804" max="12804" width="7" style="1" customWidth="1"/>
    <col min="12805" max="12805" width="7.5546875" style="1" customWidth="1"/>
    <col min="12806" max="12806" width="7.109375" style="1" customWidth="1"/>
    <col min="12807" max="12823" width="8.6640625" style="1" customWidth="1"/>
    <col min="12824" max="12824" width="36.88671875" style="1" customWidth="1"/>
    <col min="12825" max="12831" width="14.33203125" style="1" customWidth="1"/>
    <col min="12832" max="13046" width="9.109375" style="1"/>
    <col min="13047" max="13047" width="38.5546875" style="1" customWidth="1"/>
    <col min="13048" max="13048" width="6.5546875" style="1" customWidth="1"/>
    <col min="13049" max="13049" width="7.6640625" style="1" bestFit="1" customWidth="1"/>
    <col min="13050" max="13050" width="7.33203125" style="1" customWidth="1"/>
    <col min="13051" max="13051" width="6.5546875" style="1" bestFit="1" customWidth="1"/>
    <col min="13052" max="13052" width="7.33203125" style="1" bestFit="1" customWidth="1"/>
    <col min="13053" max="13053" width="8.109375" style="1" customWidth="1"/>
    <col min="13054" max="13054" width="7.109375" style="1" customWidth="1"/>
    <col min="13055" max="13055" width="7.6640625" style="1" bestFit="1" customWidth="1"/>
    <col min="13056" max="13056" width="7.33203125" style="1" customWidth="1"/>
    <col min="13057" max="13057" width="7" style="1" customWidth="1"/>
    <col min="13058" max="13058" width="7.5546875" style="1" customWidth="1"/>
    <col min="13059" max="13059" width="7.109375" style="1" customWidth="1"/>
    <col min="13060" max="13060" width="7" style="1" customWidth="1"/>
    <col min="13061" max="13061" width="7.5546875" style="1" customWidth="1"/>
    <col min="13062" max="13062" width="7.109375" style="1" customWidth="1"/>
    <col min="13063" max="13079" width="8.6640625" style="1" customWidth="1"/>
    <col min="13080" max="13080" width="36.88671875" style="1" customWidth="1"/>
    <col min="13081" max="13087" width="14.33203125" style="1" customWidth="1"/>
    <col min="13088" max="13302" width="9.109375" style="1"/>
    <col min="13303" max="13303" width="38.5546875" style="1" customWidth="1"/>
    <col min="13304" max="13304" width="6.5546875" style="1" customWidth="1"/>
    <col min="13305" max="13305" width="7.6640625" style="1" bestFit="1" customWidth="1"/>
    <col min="13306" max="13306" width="7.33203125" style="1" customWidth="1"/>
    <col min="13307" max="13307" width="6.5546875" style="1" bestFit="1" customWidth="1"/>
    <col min="13308" max="13308" width="7.33203125" style="1" bestFit="1" customWidth="1"/>
    <col min="13309" max="13309" width="8.109375" style="1" customWidth="1"/>
    <col min="13310" max="13310" width="7.109375" style="1" customWidth="1"/>
    <col min="13311" max="13311" width="7.6640625" style="1" bestFit="1" customWidth="1"/>
    <col min="13312" max="13312" width="7.33203125" style="1" customWidth="1"/>
    <col min="13313" max="13313" width="7" style="1" customWidth="1"/>
    <col min="13314" max="13314" width="7.5546875" style="1" customWidth="1"/>
    <col min="13315" max="13315" width="7.109375" style="1" customWidth="1"/>
    <col min="13316" max="13316" width="7" style="1" customWidth="1"/>
    <col min="13317" max="13317" width="7.5546875" style="1" customWidth="1"/>
    <col min="13318" max="13318" width="7.109375" style="1" customWidth="1"/>
    <col min="13319" max="13335" width="8.6640625" style="1" customWidth="1"/>
    <col min="13336" max="13336" width="36.88671875" style="1" customWidth="1"/>
    <col min="13337" max="13343" width="14.33203125" style="1" customWidth="1"/>
    <col min="13344" max="13558" width="9.109375" style="1"/>
    <col min="13559" max="13559" width="38.5546875" style="1" customWidth="1"/>
    <col min="13560" max="13560" width="6.5546875" style="1" customWidth="1"/>
    <col min="13561" max="13561" width="7.6640625" style="1" bestFit="1" customWidth="1"/>
    <col min="13562" max="13562" width="7.33203125" style="1" customWidth="1"/>
    <col min="13563" max="13563" width="6.5546875" style="1" bestFit="1" customWidth="1"/>
    <col min="13564" max="13564" width="7.33203125" style="1" bestFit="1" customWidth="1"/>
    <col min="13565" max="13565" width="8.109375" style="1" customWidth="1"/>
    <col min="13566" max="13566" width="7.109375" style="1" customWidth="1"/>
    <col min="13567" max="13567" width="7.6640625" style="1" bestFit="1" customWidth="1"/>
    <col min="13568" max="13568" width="7.33203125" style="1" customWidth="1"/>
    <col min="13569" max="13569" width="7" style="1" customWidth="1"/>
    <col min="13570" max="13570" width="7.5546875" style="1" customWidth="1"/>
    <col min="13571" max="13571" width="7.109375" style="1" customWidth="1"/>
    <col min="13572" max="13572" width="7" style="1" customWidth="1"/>
    <col min="13573" max="13573" width="7.5546875" style="1" customWidth="1"/>
    <col min="13574" max="13574" width="7.109375" style="1" customWidth="1"/>
    <col min="13575" max="13591" width="8.6640625" style="1" customWidth="1"/>
    <col min="13592" max="13592" width="36.88671875" style="1" customWidth="1"/>
    <col min="13593" max="13599" width="14.33203125" style="1" customWidth="1"/>
    <col min="13600" max="13814" width="9.109375" style="1"/>
    <col min="13815" max="13815" width="38.5546875" style="1" customWidth="1"/>
    <col min="13816" max="13816" width="6.5546875" style="1" customWidth="1"/>
    <col min="13817" max="13817" width="7.6640625" style="1" bestFit="1" customWidth="1"/>
    <col min="13818" max="13818" width="7.33203125" style="1" customWidth="1"/>
    <col min="13819" max="13819" width="6.5546875" style="1" bestFit="1" customWidth="1"/>
    <col min="13820" max="13820" width="7.33203125" style="1" bestFit="1" customWidth="1"/>
    <col min="13821" max="13821" width="8.109375" style="1" customWidth="1"/>
    <col min="13822" max="13822" width="7.109375" style="1" customWidth="1"/>
    <col min="13823" max="13823" width="7.6640625" style="1" bestFit="1" customWidth="1"/>
    <col min="13824" max="13824" width="7.33203125" style="1" customWidth="1"/>
    <col min="13825" max="13825" width="7" style="1" customWidth="1"/>
    <col min="13826" max="13826" width="7.5546875" style="1" customWidth="1"/>
    <col min="13827" max="13827" width="7.109375" style="1" customWidth="1"/>
    <col min="13828" max="13828" width="7" style="1" customWidth="1"/>
    <col min="13829" max="13829" width="7.5546875" style="1" customWidth="1"/>
    <col min="13830" max="13830" width="7.109375" style="1" customWidth="1"/>
    <col min="13831" max="13847" width="8.6640625" style="1" customWidth="1"/>
    <col min="13848" max="13848" width="36.88671875" style="1" customWidth="1"/>
    <col min="13849" max="13855" width="14.33203125" style="1" customWidth="1"/>
    <col min="13856" max="14070" width="9.109375" style="1"/>
    <col min="14071" max="14071" width="38.5546875" style="1" customWidth="1"/>
    <col min="14072" max="14072" width="6.5546875" style="1" customWidth="1"/>
    <col min="14073" max="14073" width="7.6640625" style="1" bestFit="1" customWidth="1"/>
    <col min="14074" max="14074" width="7.33203125" style="1" customWidth="1"/>
    <col min="14075" max="14075" width="6.5546875" style="1" bestFit="1" customWidth="1"/>
    <col min="14076" max="14076" width="7.33203125" style="1" bestFit="1" customWidth="1"/>
    <col min="14077" max="14077" width="8.109375" style="1" customWidth="1"/>
    <col min="14078" max="14078" width="7.109375" style="1" customWidth="1"/>
    <col min="14079" max="14079" width="7.6640625" style="1" bestFit="1" customWidth="1"/>
    <col min="14080" max="14080" width="7.33203125" style="1" customWidth="1"/>
    <col min="14081" max="14081" width="7" style="1" customWidth="1"/>
    <col min="14082" max="14082" width="7.5546875" style="1" customWidth="1"/>
    <col min="14083" max="14083" width="7.109375" style="1" customWidth="1"/>
    <col min="14084" max="14084" width="7" style="1" customWidth="1"/>
    <col min="14085" max="14085" width="7.5546875" style="1" customWidth="1"/>
    <col min="14086" max="14086" width="7.109375" style="1" customWidth="1"/>
    <col min="14087" max="14103" width="8.6640625" style="1" customWidth="1"/>
    <col min="14104" max="14104" width="36.88671875" style="1" customWidth="1"/>
    <col min="14105" max="14111" width="14.33203125" style="1" customWidth="1"/>
    <col min="14112" max="14326" width="9.109375" style="1"/>
    <col min="14327" max="14327" width="38.5546875" style="1" customWidth="1"/>
    <col min="14328" max="14328" width="6.5546875" style="1" customWidth="1"/>
    <col min="14329" max="14329" width="7.6640625" style="1" bestFit="1" customWidth="1"/>
    <col min="14330" max="14330" width="7.33203125" style="1" customWidth="1"/>
    <col min="14331" max="14331" width="6.5546875" style="1" bestFit="1" customWidth="1"/>
    <col min="14332" max="14332" width="7.33203125" style="1" bestFit="1" customWidth="1"/>
    <col min="14333" max="14333" width="8.109375" style="1" customWidth="1"/>
    <col min="14334" max="14334" width="7.109375" style="1" customWidth="1"/>
    <col min="14335" max="14335" width="7.6640625" style="1" bestFit="1" customWidth="1"/>
    <col min="14336" max="14336" width="7.33203125" style="1" customWidth="1"/>
    <col min="14337" max="14337" width="7" style="1" customWidth="1"/>
    <col min="14338" max="14338" width="7.5546875" style="1" customWidth="1"/>
    <col min="14339" max="14339" width="7.109375" style="1" customWidth="1"/>
    <col min="14340" max="14340" width="7" style="1" customWidth="1"/>
    <col min="14341" max="14341" width="7.5546875" style="1" customWidth="1"/>
    <col min="14342" max="14342" width="7.109375" style="1" customWidth="1"/>
    <col min="14343" max="14359" width="8.6640625" style="1" customWidth="1"/>
    <col min="14360" max="14360" width="36.88671875" style="1" customWidth="1"/>
    <col min="14361" max="14367" width="14.33203125" style="1" customWidth="1"/>
    <col min="14368" max="14582" width="9.109375" style="1"/>
    <col min="14583" max="14583" width="38.5546875" style="1" customWidth="1"/>
    <col min="14584" max="14584" width="6.5546875" style="1" customWidth="1"/>
    <col min="14585" max="14585" width="7.6640625" style="1" bestFit="1" customWidth="1"/>
    <col min="14586" max="14586" width="7.33203125" style="1" customWidth="1"/>
    <col min="14587" max="14587" width="6.5546875" style="1" bestFit="1" customWidth="1"/>
    <col min="14588" max="14588" width="7.33203125" style="1" bestFit="1" customWidth="1"/>
    <col min="14589" max="14589" width="8.109375" style="1" customWidth="1"/>
    <col min="14590" max="14590" width="7.109375" style="1" customWidth="1"/>
    <col min="14591" max="14591" width="7.6640625" style="1" bestFit="1" customWidth="1"/>
    <col min="14592" max="14592" width="7.33203125" style="1" customWidth="1"/>
    <col min="14593" max="14593" width="7" style="1" customWidth="1"/>
    <col min="14594" max="14594" width="7.5546875" style="1" customWidth="1"/>
    <col min="14595" max="14595" width="7.109375" style="1" customWidth="1"/>
    <col min="14596" max="14596" width="7" style="1" customWidth="1"/>
    <col min="14597" max="14597" width="7.5546875" style="1" customWidth="1"/>
    <col min="14598" max="14598" width="7.109375" style="1" customWidth="1"/>
    <col min="14599" max="14615" width="8.6640625" style="1" customWidth="1"/>
    <col min="14616" max="14616" width="36.88671875" style="1" customWidth="1"/>
    <col min="14617" max="14623" width="14.33203125" style="1" customWidth="1"/>
    <col min="14624" max="14838" width="9.109375" style="1"/>
    <col min="14839" max="14839" width="38.5546875" style="1" customWidth="1"/>
    <col min="14840" max="14840" width="6.5546875" style="1" customWidth="1"/>
    <col min="14841" max="14841" width="7.6640625" style="1" bestFit="1" customWidth="1"/>
    <col min="14842" max="14842" width="7.33203125" style="1" customWidth="1"/>
    <col min="14843" max="14843" width="6.5546875" style="1" bestFit="1" customWidth="1"/>
    <col min="14844" max="14844" width="7.33203125" style="1" bestFit="1" customWidth="1"/>
    <col min="14845" max="14845" width="8.109375" style="1" customWidth="1"/>
    <col min="14846" max="14846" width="7.109375" style="1" customWidth="1"/>
    <col min="14847" max="14847" width="7.6640625" style="1" bestFit="1" customWidth="1"/>
    <col min="14848" max="14848" width="7.33203125" style="1" customWidth="1"/>
    <col min="14849" max="14849" width="7" style="1" customWidth="1"/>
    <col min="14850" max="14850" width="7.5546875" style="1" customWidth="1"/>
    <col min="14851" max="14851" width="7.109375" style="1" customWidth="1"/>
    <col min="14852" max="14852" width="7" style="1" customWidth="1"/>
    <col min="14853" max="14853" width="7.5546875" style="1" customWidth="1"/>
    <col min="14854" max="14854" width="7.109375" style="1" customWidth="1"/>
    <col min="14855" max="14871" width="8.6640625" style="1" customWidth="1"/>
    <col min="14872" max="14872" width="36.88671875" style="1" customWidth="1"/>
    <col min="14873" max="14879" width="14.33203125" style="1" customWidth="1"/>
    <col min="14880" max="15094" width="9.109375" style="1"/>
    <col min="15095" max="15095" width="38.5546875" style="1" customWidth="1"/>
    <col min="15096" max="15096" width="6.5546875" style="1" customWidth="1"/>
    <col min="15097" max="15097" width="7.6640625" style="1" bestFit="1" customWidth="1"/>
    <col min="15098" max="15098" width="7.33203125" style="1" customWidth="1"/>
    <col min="15099" max="15099" width="6.5546875" style="1" bestFit="1" customWidth="1"/>
    <col min="15100" max="15100" width="7.33203125" style="1" bestFit="1" customWidth="1"/>
    <col min="15101" max="15101" width="8.109375" style="1" customWidth="1"/>
    <col min="15102" max="15102" width="7.109375" style="1" customWidth="1"/>
    <col min="15103" max="15103" width="7.6640625" style="1" bestFit="1" customWidth="1"/>
    <col min="15104" max="15104" width="7.33203125" style="1" customWidth="1"/>
    <col min="15105" max="15105" width="7" style="1" customWidth="1"/>
    <col min="15106" max="15106" width="7.5546875" style="1" customWidth="1"/>
    <col min="15107" max="15107" width="7.109375" style="1" customWidth="1"/>
    <col min="15108" max="15108" width="7" style="1" customWidth="1"/>
    <col min="15109" max="15109" width="7.5546875" style="1" customWidth="1"/>
    <col min="15110" max="15110" width="7.109375" style="1" customWidth="1"/>
    <col min="15111" max="15127" width="8.6640625" style="1" customWidth="1"/>
    <col min="15128" max="15128" width="36.88671875" style="1" customWidth="1"/>
    <col min="15129" max="15135" width="14.33203125" style="1" customWidth="1"/>
    <col min="15136" max="15350" width="9.109375" style="1"/>
    <col min="15351" max="15351" width="38.5546875" style="1" customWidth="1"/>
    <col min="15352" max="15352" width="6.5546875" style="1" customWidth="1"/>
    <col min="15353" max="15353" width="7.6640625" style="1" bestFit="1" customWidth="1"/>
    <col min="15354" max="15354" width="7.33203125" style="1" customWidth="1"/>
    <col min="15355" max="15355" width="6.5546875" style="1" bestFit="1" customWidth="1"/>
    <col min="15356" max="15356" width="7.33203125" style="1" bestFit="1" customWidth="1"/>
    <col min="15357" max="15357" width="8.109375" style="1" customWidth="1"/>
    <col min="15358" max="15358" width="7.109375" style="1" customWidth="1"/>
    <col min="15359" max="15359" width="7.6640625" style="1" bestFit="1" customWidth="1"/>
    <col min="15360" max="15360" width="7.33203125" style="1" customWidth="1"/>
    <col min="15361" max="15361" width="7" style="1" customWidth="1"/>
    <col min="15362" max="15362" width="7.5546875" style="1" customWidth="1"/>
    <col min="15363" max="15363" width="7.109375" style="1" customWidth="1"/>
    <col min="15364" max="15364" width="7" style="1" customWidth="1"/>
    <col min="15365" max="15365" width="7.5546875" style="1" customWidth="1"/>
    <col min="15366" max="15366" width="7.109375" style="1" customWidth="1"/>
    <col min="15367" max="15383" width="8.6640625" style="1" customWidth="1"/>
    <col min="15384" max="15384" width="36.88671875" style="1" customWidth="1"/>
    <col min="15385" max="15391" width="14.33203125" style="1" customWidth="1"/>
    <col min="15392" max="15606" width="9.109375" style="1"/>
    <col min="15607" max="15607" width="38.5546875" style="1" customWidth="1"/>
    <col min="15608" max="15608" width="6.5546875" style="1" customWidth="1"/>
    <col min="15609" max="15609" width="7.6640625" style="1" bestFit="1" customWidth="1"/>
    <col min="15610" max="15610" width="7.33203125" style="1" customWidth="1"/>
    <col min="15611" max="15611" width="6.5546875" style="1" bestFit="1" customWidth="1"/>
    <col min="15612" max="15612" width="7.33203125" style="1" bestFit="1" customWidth="1"/>
    <col min="15613" max="15613" width="8.109375" style="1" customWidth="1"/>
    <col min="15614" max="15614" width="7.109375" style="1" customWidth="1"/>
    <col min="15615" max="15615" width="7.6640625" style="1" bestFit="1" customWidth="1"/>
    <col min="15616" max="15616" width="7.33203125" style="1" customWidth="1"/>
    <col min="15617" max="15617" width="7" style="1" customWidth="1"/>
    <col min="15618" max="15618" width="7.5546875" style="1" customWidth="1"/>
    <col min="15619" max="15619" width="7.109375" style="1" customWidth="1"/>
    <col min="15620" max="15620" width="7" style="1" customWidth="1"/>
    <col min="15621" max="15621" width="7.5546875" style="1" customWidth="1"/>
    <col min="15622" max="15622" width="7.109375" style="1" customWidth="1"/>
    <col min="15623" max="15639" width="8.6640625" style="1" customWidth="1"/>
    <col min="15640" max="15640" width="36.88671875" style="1" customWidth="1"/>
    <col min="15641" max="15647" width="14.33203125" style="1" customWidth="1"/>
    <col min="15648" max="15862" width="9.109375" style="1"/>
    <col min="15863" max="15863" width="38.5546875" style="1" customWidth="1"/>
    <col min="15864" max="15864" width="6.5546875" style="1" customWidth="1"/>
    <col min="15865" max="15865" width="7.6640625" style="1" bestFit="1" customWidth="1"/>
    <col min="15866" max="15866" width="7.33203125" style="1" customWidth="1"/>
    <col min="15867" max="15867" width="6.5546875" style="1" bestFit="1" customWidth="1"/>
    <col min="15868" max="15868" width="7.33203125" style="1" bestFit="1" customWidth="1"/>
    <col min="15869" max="15869" width="8.109375" style="1" customWidth="1"/>
    <col min="15870" max="15870" width="7.109375" style="1" customWidth="1"/>
    <col min="15871" max="15871" width="7.6640625" style="1" bestFit="1" customWidth="1"/>
    <col min="15872" max="15872" width="7.33203125" style="1" customWidth="1"/>
    <col min="15873" max="15873" width="7" style="1" customWidth="1"/>
    <col min="15874" max="15874" width="7.5546875" style="1" customWidth="1"/>
    <col min="15875" max="15875" width="7.109375" style="1" customWidth="1"/>
    <col min="15876" max="15876" width="7" style="1" customWidth="1"/>
    <col min="15877" max="15877" width="7.5546875" style="1" customWidth="1"/>
    <col min="15878" max="15878" width="7.109375" style="1" customWidth="1"/>
    <col min="15879" max="15895" width="8.6640625" style="1" customWidth="1"/>
    <col min="15896" max="15896" width="36.88671875" style="1" customWidth="1"/>
    <col min="15897" max="15903" width="14.33203125" style="1" customWidth="1"/>
    <col min="15904" max="16118" width="9.109375" style="1"/>
    <col min="16119" max="16119" width="38.5546875" style="1" customWidth="1"/>
    <col min="16120" max="16120" width="6.5546875" style="1" customWidth="1"/>
    <col min="16121" max="16121" width="7.6640625" style="1" bestFit="1" customWidth="1"/>
    <col min="16122" max="16122" width="7.33203125" style="1" customWidth="1"/>
    <col min="16123" max="16123" width="6.5546875" style="1" bestFit="1" customWidth="1"/>
    <col min="16124" max="16124" width="7.33203125" style="1" bestFit="1" customWidth="1"/>
    <col min="16125" max="16125" width="8.109375" style="1" customWidth="1"/>
    <col min="16126" max="16126" width="7.109375" style="1" customWidth="1"/>
    <col min="16127" max="16127" width="7.6640625" style="1" bestFit="1" customWidth="1"/>
    <col min="16128" max="16128" width="7.33203125" style="1" customWidth="1"/>
    <col min="16129" max="16129" width="7" style="1" customWidth="1"/>
    <col min="16130" max="16130" width="7.5546875" style="1" customWidth="1"/>
    <col min="16131" max="16131" width="7.109375" style="1" customWidth="1"/>
    <col min="16132" max="16132" width="7" style="1" customWidth="1"/>
    <col min="16133" max="16133" width="7.5546875" style="1" customWidth="1"/>
    <col min="16134" max="16134" width="7.109375" style="1" customWidth="1"/>
    <col min="16135" max="16151" width="8.6640625" style="1" customWidth="1"/>
    <col min="16152" max="16152" width="36.88671875" style="1" customWidth="1"/>
    <col min="16153" max="16159" width="14.33203125" style="1" customWidth="1"/>
    <col min="16160" max="16384" width="9.109375" style="1"/>
  </cols>
  <sheetData>
    <row r="1" spans="1:24" ht="16.5" customHeight="1">
      <c r="K1"/>
      <c r="L1"/>
      <c r="W1" s="1020" t="s">
        <v>719</v>
      </c>
      <c r="X1" s="1021"/>
    </row>
    <row r="2" spans="1:24" ht="42" customHeight="1">
      <c r="A2" s="1084" t="s">
        <v>1216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4"/>
      <c r="P2" s="1084"/>
      <c r="Q2" s="1084"/>
      <c r="R2" s="1084"/>
      <c r="S2" s="1084"/>
      <c r="T2" s="1084"/>
      <c r="U2" s="1084"/>
      <c r="V2" s="1084"/>
      <c r="W2" s="1084"/>
      <c r="X2" s="1084"/>
    </row>
    <row r="3" spans="1:24" ht="11.25" customHeight="1">
      <c r="B3" s="525"/>
      <c r="M3" s="543"/>
    </row>
    <row r="4" spans="1:24" s="189" customFormat="1" ht="25.5" customHeight="1">
      <c r="A4" s="184" t="s">
        <v>711</v>
      </c>
      <c r="B4" s="185"/>
      <c r="C4" s="1044"/>
      <c r="D4" s="1044"/>
      <c r="E4" s="1044"/>
      <c r="F4" s="1044"/>
      <c r="G4" s="1044"/>
      <c r="H4" s="1044"/>
      <c r="I4" s="1044"/>
      <c r="J4" s="1044"/>
      <c r="K4" s="1044"/>
      <c r="L4" s="1044"/>
      <c r="M4" s="1"/>
      <c r="N4"/>
      <c r="O4"/>
      <c r="P4"/>
      <c r="Q4"/>
      <c r="R4"/>
      <c r="S4"/>
      <c r="T4"/>
      <c r="U4"/>
      <c r="V4"/>
      <c r="W4"/>
      <c r="X4" s="545"/>
    </row>
    <row r="5" spans="1:24" s="189" customFormat="1" ht="25.5" customHeight="1">
      <c r="A5" s="184"/>
      <c r="B5" s="185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1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79" t="s">
        <v>823</v>
      </c>
    </row>
    <row r="6" spans="1:24" ht="36" customHeight="1">
      <c r="A6" s="1086" t="s">
        <v>720</v>
      </c>
      <c r="B6" s="1087"/>
      <c r="C6" s="1067" t="s">
        <v>944</v>
      </c>
      <c r="D6" s="1068"/>
      <c r="E6" s="1068"/>
      <c r="F6" s="1068"/>
      <c r="G6" s="1068"/>
      <c r="H6" s="1068"/>
      <c r="I6" s="1068"/>
      <c r="J6" s="1068"/>
      <c r="K6" s="1068"/>
      <c r="L6" s="1069"/>
      <c r="M6" s="549"/>
      <c r="N6" s="1081" t="s">
        <v>945</v>
      </c>
      <c r="O6" s="1082"/>
      <c r="P6" s="1082"/>
      <c r="Q6" s="1082"/>
      <c r="R6" s="1082"/>
      <c r="S6" s="1082"/>
      <c r="T6" s="1082"/>
      <c r="U6" s="1082"/>
      <c r="V6" s="1082"/>
      <c r="W6" s="1083"/>
      <c r="X6" s="1085" t="s">
        <v>1113</v>
      </c>
    </row>
    <row r="7" spans="1:24" s="23" customFormat="1" ht="28.5" customHeight="1">
      <c r="A7" s="1088"/>
      <c r="B7" s="1089"/>
      <c r="C7" s="1092" t="s">
        <v>1160</v>
      </c>
      <c r="D7" s="1072"/>
      <c r="E7" s="1072"/>
      <c r="F7" s="1072"/>
      <c r="G7" s="1072"/>
      <c r="H7" s="1072"/>
      <c r="I7" s="1072"/>
      <c r="J7" s="1072"/>
      <c r="K7" s="1072"/>
      <c r="L7" s="1073"/>
      <c r="M7" s="550"/>
      <c r="N7" s="1072" t="s">
        <v>1160</v>
      </c>
      <c r="O7" s="1072"/>
      <c r="P7" s="1072"/>
      <c r="Q7" s="1072"/>
      <c r="R7" s="1072"/>
      <c r="S7" s="1072"/>
      <c r="T7" s="1072"/>
      <c r="U7" s="1072"/>
      <c r="V7" s="1072"/>
      <c r="W7" s="1073"/>
      <c r="X7" s="1085"/>
    </row>
    <row r="8" spans="1:24" s="23" customFormat="1" ht="36.75" customHeight="1">
      <c r="A8" s="1088"/>
      <c r="B8" s="1089"/>
      <c r="C8" s="1093" t="s">
        <v>934</v>
      </c>
      <c r="D8" s="1075"/>
      <c r="E8" s="1076"/>
      <c r="F8" s="1074" t="s">
        <v>941</v>
      </c>
      <c r="G8" s="1077"/>
      <c r="H8" s="1078"/>
      <c r="I8" s="1074" t="s">
        <v>942</v>
      </c>
      <c r="J8" s="1077"/>
      <c r="K8" s="1078"/>
      <c r="L8" s="1079" t="s">
        <v>119</v>
      </c>
      <c r="M8" s="550"/>
      <c r="N8" s="1074" t="s">
        <v>934</v>
      </c>
      <c r="O8" s="1075"/>
      <c r="P8" s="1076"/>
      <c r="Q8" s="1074" t="s">
        <v>941</v>
      </c>
      <c r="R8" s="1077"/>
      <c r="S8" s="1078"/>
      <c r="T8" s="1074" t="s">
        <v>942</v>
      </c>
      <c r="U8" s="1077"/>
      <c r="V8" s="1078"/>
      <c r="W8" s="1079" t="s">
        <v>119</v>
      </c>
      <c r="X8" s="1085"/>
    </row>
    <row r="9" spans="1:24" s="23" customFormat="1" ht="39.9" customHeight="1">
      <c r="A9" s="1090"/>
      <c r="B9" s="1091"/>
      <c r="C9" s="556" t="s">
        <v>723</v>
      </c>
      <c r="D9" s="239" t="s">
        <v>724</v>
      </c>
      <c r="E9" s="24" t="s">
        <v>119</v>
      </c>
      <c r="F9" s="238" t="s">
        <v>723</v>
      </c>
      <c r="G9" s="239" t="s">
        <v>724</v>
      </c>
      <c r="H9" s="24" t="s">
        <v>119</v>
      </c>
      <c r="I9" s="238" t="s">
        <v>723</v>
      </c>
      <c r="J9" s="239" t="s">
        <v>724</v>
      </c>
      <c r="K9" s="24" t="s">
        <v>119</v>
      </c>
      <c r="L9" s="1080"/>
      <c r="M9" s="550"/>
      <c r="N9" s="238" t="s">
        <v>723</v>
      </c>
      <c r="O9" s="239" t="s">
        <v>724</v>
      </c>
      <c r="P9" s="24" t="s">
        <v>119</v>
      </c>
      <c r="Q9" s="238" t="s">
        <v>723</v>
      </c>
      <c r="R9" s="239" t="s">
        <v>724</v>
      </c>
      <c r="S9" s="24" t="s">
        <v>119</v>
      </c>
      <c r="T9" s="238" t="s">
        <v>723</v>
      </c>
      <c r="U9" s="239" t="s">
        <v>724</v>
      </c>
      <c r="V9" s="24" t="s">
        <v>119</v>
      </c>
      <c r="W9" s="1080"/>
      <c r="X9" s="1085"/>
    </row>
    <row r="10" spans="1:24" ht="15" customHeight="1">
      <c r="A10" s="1071" t="s">
        <v>123</v>
      </c>
      <c r="B10" s="1071"/>
      <c r="C10" s="1071"/>
      <c r="D10" s="1071"/>
      <c r="E10" s="1071"/>
      <c r="F10" s="1071"/>
      <c r="G10" s="1071"/>
      <c r="H10" s="1071"/>
      <c r="I10" s="1071"/>
      <c r="J10" s="1071"/>
      <c r="K10" s="1071"/>
      <c r="L10" s="1071"/>
      <c r="M10" s="550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46"/>
    </row>
    <row r="11" spans="1:24" ht="18.899999999999999" customHeight="1">
      <c r="A11" s="538">
        <v>1</v>
      </c>
      <c r="B11" s="539"/>
      <c r="C11" s="279"/>
      <c r="D11" s="279"/>
      <c r="E11" s="552">
        <f>C11+D11</f>
        <v>0</v>
      </c>
      <c r="F11" s="552"/>
      <c r="G11" s="552"/>
      <c r="H11" s="552">
        <f>F11+G11</f>
        <v>0</v>
      </c>
      <c r="I11" s="279"/>
      <c r="J11" s="279"/>
      <c r="K11" s="553">
        <f>I11+J11</f>
        <v>0</v>
      </c>
      <c r="L11" s="554">
        <f>E11+K11+H11</f>
        <v>0</v>
      </c>
      <c r="M11" s="550"/>
      <c r="N11" s="279"/>
      <c r="O11" s="279"/>
      <c r="P11" s="552">
        <f>N11+O11</f>
        <v>0</v>
      </c>
      <c r="Q11" s="552"/>
      <c r="R11" s="552"/>
      <c r="S11" s="552">
        <f>Q11+R11</f>
        <v>0</v>
      </c>
      <c r="T11" s="279"/>
      <c r="U11" s="279"/>
      <c r="V11" s="553">
        <f>T11+U11</f>
        <v>0</v>
      </c>
      <c r="W11" s="554">
        <f>P11+V11+S11</f>
        <v>0</v>
      </c>
      <c r="X11" s="547">
        <f>W11+L11</f>
        <v>0</v>
      </c>
    </row>
    <row r="12" spans="1:24" ht="18.899999999999999" customHeight="1">
      <c r="A12" s="244">
        <v>2</v>
      </c>
      <c r="B12" s="246"/>
      <c r="C12" s="241"/>
      <c r="D12" s="241"/>
      <c r="E12" s="242">
        <f>C12+D12</f>
        <v>0</v>
      </c>
      <c r="F12" s="242"/>
      <c r="G12" s="242"/>
      <c r="H12" s="242">
        <f t="shared" ref="H12:H16" si="0">F12+G12</f>
        <v>0</v>
      </c>
      <c r="I12" s="241"/>
      <c r="J12" s="241"/>
      <c r="K12" s="530">
        <f>I12+J12</f>
        <v>0</v>
      </c>
      <c r="L12" s="531">
        <f t="shared" ref="L12:L16" si="1">E12+K12</f>
        <v>0</v>
      </c>
      <c r="M12" s="550"/>
      <c r="N12" s="241"/>
      <c r="O12" s="241"/>
      <c r="P12" s="242">
        <f>N12+O12</f>
        <v>0</v>
      </c>
      <c r="Q12" s="242"/>
      <c r="R12" s="242"/>
      <c r="S12" s="242">
        <f t="shared" ref="S12:S16" si="2">Q12+R12</f>
        <v>0</v>
      </c>
      <c r="T12" s="241"/>
      <c r="U12" s="241"/>
      <c r="V12" s="530">
        <f>T12+U12</f>
        <v>0</v>
      </c>
      <c r="W12" s="531">
        <f t="shared" ref="W12:W16" si="3">P12+V12</f>
        <v>0</v>
      </c>
      <c r="X12" s="547">
        <f t="shared" ref="X12:X75" si="4">W12+L12</f>
        <v>0</v>
      </c>
    </row>
    <row r="13" spans="1:24" ht="18.899999999999999" customHeight="1">
      <c r="A13" s="244">
        <v>3</v>
      </c>
      <c r="B13" s="246"/>
      <c r="C13" s="241"/>
      <c r="D13" s="241"/>
      <c r="E13" s="242">
        <f t="shared" ref="E13:E16" si="5">C13+D13</f>
        <v>0</v>
      </c>
      <c r="F13" s="242"/>
      <c r="G13" s="242"/>
      <c r="H13" s="242">
        <f t="shared" si="0"/>
        <v>0</v>
      </c>
      <c r="I13" s="241"/>
      <c r="J13" s="241"/>
      <c r="K13" s="530">
        <f t="shared" ref="K13:K16" si="6">I13+J13</f>
        <v>0</v>
      </c>
      <c r="L13" s="531">
        <f t="shared" si="1"/>
        <v>0</v>
      </c>
      <c r="M13" s="550"/>
      <c r="N13" s="241"/>
      <c r="O13" s="241"/>
      <c r="P13" s="242">
        <f t="shared" ref="P13:P16" si="7">N13+O13</f>
        <v>0</v>
      </c>
      <c r="Q13" s="242"/>
      <c r="R13" s="242"/>
      <c r="S13" s="242">
        <f t="shared" si="2"/>
        <v>0</v>
      </c>
      <c r="T13" s="241"/>
      <c r="U13" s="241"/>
      <c r="V13" s="530">
        <f t="shared" ref="V13:V16" si="8">T13+U13</f>
        <v>0</v>
      </c>
      <c r="W13" s="531">
        <f t="shared" si="3"/>
        <v>0</v>
      </c>
      <c r="X13" s="547">
        <f t="shared" si="4"/>
        <v>0</v>
      </c>
    </row>
    <row r="14" spans="1:24" ht="18.899999999999999" customHeight="1">
      <c r="A14" s="244">
        <v>4</v>
      </c>
      <c r="B14" s="246"/>
      <c r="C14" s="241"/>
      <c r="D14" s="241"/>
      <c r="E14" s="242">
        <f t="shared" si="5"/>
        <v>0</v>
      </c>
      <c r="F14" s="242"/>
      <c r="G14" s="242"/>
      <c r="H14" s="242">
        <f t="shared" si="0"/>
        <v>0</v>
      </c>
      <c r="I14" s="241"/>
      <c r="J14" s="241"/>
      <c r="K14" s="530">
        <f t="shared" si="6"/>
        <v>0</v>
      </c>
      <c r="L14" s="531">
        <f t="shared" si="1"/>
        <v>0</v>
      </c>
      <c r="M14" s="550"/>
      <c r="N14" s="241"/>
      <c r="O14" s="241"/>
      <c r="P14" s="242">
        <f t="shared" si="7"/>
        <v>0</v>
      </c>
      <c r="Q14" s="242"/>
      <c r="R14" s="242"/>
      <c r="S14" s="242">
        <f t="shared" si="2"/>
        <v>0</v>
      </c>
      <c r="T14" s="241"/>
      <c r="U14" s="241"/>
      <c r="V14" s="530">
        <f t="shared" si="8"/>
        <v>0</v>
      </c>
      <c r="W14" s="531">
        <f t="shared" si="3"/>
        <v>0</v>
      </c>
      <c r="X14" s="547">
        <f t="shared" si="4"/>
        <v>0</v>
      </c>
    </row>
    <row r="15" spans="1:24" ht="18.899999999999999" customHeight="1">
      <c r="A15" s="244">
        <v>5</v>
      </c>
      <c r="B15" s="246"/>
      <c r="C15" s="241"/>
      <c r="D15" s="241"/>
      <c r="E15" s="242">
        <f t="shared" si="5"/>
        <v>0</v>
      </c>
      <c r="F15" s="242"/>
      <c r="G15" s="242"/>
      <c r="H15" s="242">
        <f t="shared" si="0"/>
        <v>0</v>
      </c>
      <c r="I15" s="241"/>
      <c r="J15" s="241"/>
      <c r="K15" s="530">
        <f t="shared" si="6"/>
        <v>0</v>
      </c>
      <c r="L15" s="531">
        <f t="shared" si="1"/>
        <v>0</v>
      </c>
      <c r="M15" s="550"/>
      <c r="N15" s="241"/>
      <c r="O15" s="241"/>
      <c r="P15" s="242">
        <f t="shared" si="7"/>
        <v>0</v>
      </c>
      <c r="Q15" s="242"/>
      <c r="R15" s="242"/>
      <c r="S15" s="242">
        <f t="shared" si="2"/>
        <v>0</v>
      </c>
      <c r="T15" s="241"/>
      <c r="U15" s="241"/>
      <c r="V15" s="530">
        <f t="shared" si="8"/>
        <v>0</v>
      </c>
      <c r="W15" s="531">
        <f t="shared" si="3"/>
        <v>0</v>
      </c>
      <c r="X15" s="547">
        <f t="shared" si="4"/>
        <v>0</v>
      </c>
    </row>
    <row r="16" spans="1:24" ht="18.899999999999999" customHeight="1">
      <c r="A16" s="527">
        <v>6</v>
      </c>
      <c r="B16" s="528"/>
      <c r="C16" s="337"/>
      <c r="D16" s="240"/>
      <c r="E16" s="193">
        <f t="shared" si="5"/>
        <v>0</v>
      </c>
      <c r="F16" s="193"/>
      <c r="G16" s="529"/>
      <c r="H16" s="529">
        <f t="shared" si="0"/>
        <v>0</v>
      </c>
      <c r="I16" s="337"/>
      <c r="J16" s="240"/>
      <c r="K16" s="540">
        <f t="shared" si="6"/>
        <v>0</v>
      </c>
      <c r="L16" s="531">
        <f t="shared" si="1"/>
        <v>0</v>
      </c>
      <c r="M16" s="550"/>
      <c r="N16" s="337"/>
      <c r="O16" s="240"/>
      <c r="P16" s="193">
        <f t="shared" si="7"/>
        <v>0</v>
      </c>
      <c r="Q16" s="193"/>
      <c r="R16" s="529"/>
      <c r="S16" s="529">
        <f t="shared" si="2"/>
        <v>0</v>
      </c>
      <c r="T16" s="337"/>
      <c r="U16" s="240"/>
      <c r="V16" s="540">
        <f t="shared" si="8"/>
        <v>0</v>
      </c>
      <c r="W16" s="531">
        <f t="shared" si="3"/>
        <v>0</v>
      </c>
      <c r="X16" s="547">
        <f t="shared" si="4"/>
        <v>0</v>
      </c>
    </row>
    <row r="17" spans="1:24" ht="20.100000000000001" customHeight="1">
      <c r="A17" s="1070" t="s">
        <v>733</v>
      </c>
      <c r="B17" s="1070"/>
      <c r="C17" s="526">
        <f>SUM(C11:C15)</f>
        <v>0</v>
      </c>
      <c r="D17" s="526">
        <f t="shared" ref="D17:L17" si="9">SUM(D11:D15)</f>
        <v>0</v>
      </c>
      <c r="E17" s="526">
        <f t="shared" si="9"/>
        <v>0</v>
      </c>
      <c r="F17" s="526">
        <f t="shared" si="9"/>
        <v>0</v>
      </c>
      <c r="G17" s="526">
        <f t="shared" si="9"/>
        <v>0</v>
      </c>
      <c r="H17" s="526">
        <f t="shared" si="9"/>
        <v>0</v>
      </c>
      <c r="I17" s="526">
        <f t="shared" si="9"/>
        <v>0</v>
      </c>
      <c r="J17" s="526">
        <f t="shared" si="9"/>
        <v>0</v>
      </c>
      <c r="K17" s="541">
        <f t="shared" si="9"/>
        <v>0</v>
      </c>
      <c r="L17" s="526">
        <f t="shared" si="9"/>
        <v>0</v>
      </c>
      <c r="M17" s="550"/>
      <c r="N17" s="526">
        <f>SUM(N11:N15)</f>
        <v>0</v>
      </c>
      <c r="O17" s="526">
        <f t="shared" ref="O17:W17" si="10">SUM(O11:O15)</f>
        <v>0</v>
      </c>
      <c r="P17" s="526">
        <f t="shared" si="10"/>
        <v>0</v>
      </c>
      <c r="Q17" s="526">
        <f t="shared" si="10"/>
        <v>0</v>
      </c>
      <c r="R17" s="526">
        <f t="shared" si="10"/>
        <v>0</v>
      </c>
      <c r="S17" s="526">
        <f t="shared" si="10"/>
        <v>0</v>
      </c>
      <c r="T17" s="526">
        <f t="shared" si="10"/>
        <v>0</v>
      </c>
      <c r="U17" s="526">
        <f t="shared" si="10"/>
        <v>0</v>
      </c>
      <c r="V17" s="541">
        <f t="shared" si="10"/>
        <v>0</v>
      </c>
      <c r="W17" s="526">
        <f t="shared" si="10"/>
        <v>0</v>
      </c>
      <c r="X17" s="547">
        <f t="shared" si="4"/>
        <v>0</v>
      </c>
    </row>
    <row r="18" spans="1:24" ht="15" customHeight="1">
      <c r="A18" s="1071" t="s">
        <v>128</v>
      </c>
      <c r="B18" s="1071"/>
      <c r="C18" s="1071"/>
      <c r="D18" s="1071"/>
      <c r="E18" s="1071"/>
      <c r="F18" s="1071"/>
      <c r="G18" s="1071"/>
      <c r="H18" s="1071"/>
      <c r="I18" s="1071"/>
      <c r="J18" s="1071"/>
      <c r="K18" s="1071"/>
      <c r="L18" s="1071"/>
      <c r="M18" s="550"/>
      <c r="N18" s="555"/>
      <c r="O18" s="555"/>
      <c r="P18" s="555"/>
      <c r="Q18" s="555"/>
      <c r="R18" s="555"/>
      <c r="S18" s="555"/>
      <c r="T18" s="555"/>
      <c r="U18" s="555"/>
      <c r="V18" s="555"/>
      <c r="W18" s="555"/>
      <c r="X18" s="546"/>
    </row>
    <row r="19" spans="1:24" ht="18.899999999999999" customHeight="1">
      <c r="A19" s="538">
        <v>1</v>
      </c>
      <c r="B19" s="539"/>
      <c r="C19" s="279"/>
      <c r="D19" s="279"/>
      <c r="E19" s="552">
        <f>C19+D19</f>
        <v>0</v>
      </c>
      <c r="F19" s="552"/>
      <c r="G19" s="552"/>
      <c r="H19" s="552">
        <f>F19+G19</f>
        <v>0</v>
      </c>
      <c r="I19" s="279"/>
      <c r="J19" s="279"/>
      <c r="K19" s="553">
        <f>I19+J19</f>
        <v>0</v>
      </c>
      <c r="L19" s="554">
        <f>E19+K19+H19</f>
        <v>0</v>
      </c>
      <c r="M19" s="550"/>
      <c r="N19" s="279"/>
      <c r="O19" s="279"/>
      <c r="P19" s="552">
        <f>N19+O19</f>
        <v>0</v>
      </c>
      <c r="Q19" s="552"/>
      <c r="R19" s="552"/>
      <c r="S19" s="552">
        <f>Q19+R19</f>
        <v>0</v>
      </c>
      <c r="T19" s="279"/>
      <c r="U19" s="279"/>
      <c r="V19" s="553">
        <f>T19+U19</f>
        <v>0</v>
      </c>
      <c r="W19" s="554">
        <f>P19+V19+S19</f>
        <v>0</v>
      </c>
      <c r="X19" s="547">
        <f t="shared" si="4"/>
        <v>0</v>
      </c>
    </row>
    <row r="20" spans="1:24" ht="18.899999999999999" customHeight="1">
      <c r="A20" s="244">
        <v>2</v>
      </c>
      <c r="B20" s="246"/>
      <c r="C20" s="241"/>
      <c r="D20" s="241"/>
      <c r="E20" s="242">
        <f>C20+D20</f>
        <v>0</v>
      </c>
      <c r="F20" s="242"/>
      <c r="G20" s="242"/>
      <c r="H20" s="242">
        <f t="shared" ref="H20:H24" si="11">F20+G20</f>
        <v>0</v>
      </c>
      <c r="I20" s="241"/>
      <c r="J20" s="241"/>
      <c r="K20" s="530">
        <f>I20+J20</f>
        <v>0</v>
      </c>
      <c r="L20" s="531">
        <f t="shared" ref="L20:L24" si="12">E20+K20</f>
        <v>0</v>
      </c>
      <c r="M20" s="550"/>
      <c r="N20" s="241"/>
      <c r="O20" s="241"/>
      <c r="P20" s="242">
        <f>N20+O20</f>
        <v>0</v>
      </c>
      <c r="Q20" s="242"/>
      <c r="R20" s="242"/>
      <c r="S20" s="242">
        <f t="shared" ref="S20:S24" si="13">Q20+R20</f>
        <v>0</v>
      </c>
      <c r="T20" s="241"/>
      <c r="U20" s="241"/>
      <c r="V20" s="530">
        <f>T20+U20</f>
        <v>0</v>
      </c>
      <c r="W20" s="531">
        <f t="shared" ref="W20:W24" si="14">P20+V20</f>
        <v>0</v>
      </c>
      <c r="X20" s="547">
        <f t="shared" si="4"/>
        <v>0</v>
      </c>
    </row>
    <row r="21" spans="1:24" ht="18.899999999999999" customHeight="1">
      <c r="A21" s="244">
        <v>3</v>
      </c>
      <c r="B21" s="246"/>
      <c r="C21" s="241"/>
      <c r="D21" s="241"/>
      <c r="E21" s="242">
        <f t="shared" ref="E21:E24" si="15">C21+D21</f>
        <v>0</v>
      </c>
      <c r="F21" s="242"/>
      <c r="G21" s="242"/>
      <c r="H21" s="242">
        <f t="shared" si="11"/>
        <v>0</v>
      </c>
      <c r="I21" s="241"/>
      <c r="J21" s="241"/>
      <c r="K21" s="530">
        <f t="shared" ref="K21:K24" si="16">I21+J21</f>
        <v>0</v>
      </c>
      <c r="L21" s="531">
        <f t="shared" si="12"/>
        <v>0</v>
      </c>
      <c r="M21" s="550"/>
      <c r="N21" s="241"/>
      <c r="O21" s="241"/>
      <c r="P21" s="242">
        <f t="shared" ref="P21:P24" si="17">N21+O21</f>
        <v>0</v>
      </c>
      <c r="Q21" s="242"/>
      <c r="R21" s="242"/>
      <c r="S21" s="242">
        <f t="shared" si="13"/>
        <v>0</v>
      </c>
      <c r="T21" s="241"/>
      <c r="U21" s="241"/>
      <c r="V21" s="530">
        <f t="shared" ref="V21:V24" si="18">T21+U21</f>
        <v>0</v>
      </c>
      <c r="W21" s="531">
        <f t="shared" si="14"/>
        <v>0</v>
      </c>
      <c r="X21" s="547">
        <f t="shared" si="4"/>
        <v>0</v>
      </c>
    </row>
    <row r="22" spans="1:24" ht="18.899999999999999" customHeight="1">
      <c r="A22" s="244">
        <v>4</v>
      </c>
      <c r="B22" s="246"/>
      <c r="C22" s="241"/>
      <c r="D22" s="241"/>
      <c r="E22" s="242">
        <f t="shared" si="15"/>
        <v>0</v>
      </c>
      <c r="F22" s="242"/>
      <c r="G22" s="242"/>
      <c r="H22" s="242">
        <f t="shared" si="11"/>
        <v>0</v>
      </c>
      <c r="I22" s="241"/>
      <c r="J22" s="241"/>
      <c r="K22" s="530">
        <f t="shared" si="16"/>
        <v>0</v>
      </c>
      <c r="L22" s="531">
        <f t="shared" si="12"/>
        <v>0</v>
      </c>
      <c r="M22" s="550"/>
      <c r="N22" s="241"/>
      <c r="O22" s="241"/>
      <c r="P22" s="242">
        <f t="shared" si="17"/>
        <v>0</v>
      </c>
      <c r="Q22" s="242"/>
      <c r="R22" s="242"/>
      <c r="S22" s="242">
        <f t="shared" si="13"/>
        <v>0</v>
      </c>
      <c r="T22" s="241"/>
      <c r="U22" s="241"/>
      <c r="V22" s="530">
        <f t="shared" si="18"/>
        <v>0</v>
      </c>
      <c r="W22" s="531">
        <f t="shared" si="14"/>
        <v>0</v>
      </c>
      <c r="X22" s="547">
        <f t="shared" si="4"/>
        <v>0</v>
      </c>
    </row>
    <row r="23" spans="1:24" ht="18.899999999999999" customHeight="1">
      <c r="A23" s="244">
        <v>5</v>
      </c>
      <c r="B23" s="246"/>
      <c r="C23" s="241"/>
      <c r="D23" s="241"/>
      <c r="E23" s="242">
        <f t="shared" si="15"/>
        <v>0</v>
      </c>
      <c r="F23" s="242"/>
      <c r="G23" s="242"/>
      <c r="H23" s="242">
        <f t="shared" si="11"/>
        <v>0</v>
      </c>
      <c r="I23" s="241"/>
      <c r="J23" s="241"/>
      <c r="K23" s="530">
        <f t="shared" si="16"/>
        <v>0</v>
      </c>
      <c r="L23" s="531">
        <f t="shared" si="12"/>
        <v>0</v>
      </c>
      <c r="M23" s="550"/>
      <c r="N23" s="241"/>
      <c r="O23" s="241"/>
      <c r="P23" s="242">
        <f t="shared" si="17"/>
        <v>0</v>
      </c>
      <c r="Q23" s="242"/>
      <c r="R23" s="242"/>
      <c r="S23" s="242">
        <f t="shared" si="13"/>
        <v>0</v>
      </c>
      <c r="T23" s="241"/>
      <c r="U23" s="241"/>
      <c r="V23" s="530">
        <f t="shared" si="18"/>
        <v>0</v>
      </c>
      <c r="W23" s="531">
        <f t="shared" si="14"/>
        <v>0</v>
      </c>
      <c r="X23" s="547">
        <f t="shared" si="4"/>
        <v>0</v>
      </c>
    </row>
    <row r="24" spans="1:24" ht="18.899999999999999" customHeight="1">
      <c r="A24" s="527">
        <v>6</v>
      </c>
      <c r="B24" s="528"/>
      <c r="C24" s="337"/>
      <c r="D24" s="240"/>
      <c r="E24" s="193">
        <f t="shared" si="15"/>
        <v>0</v>
      </c>
      <c r="F24" s="193"/>
      <c r="G24" s="529"/>
      <c r="H24" s="529">
        <f t="shared" si="11"/>
        <v>0</v>
      </c>
      <c r="I24" s="337"/>
      <c r="J24" s="240"/>
      <c r="K24" s="540">
        <f t="shared" si="16"/>
        <v>0</v>
      </c>
      <c r="L24" s="531">
        <f t="shared" si="12"/>
        <v>0</v>
      </c>
      <c r="M24" s="550"/>
      <c r="N24" s="337"/>
      <c r="O24" s="240"/>
      <c r="P24" s="193">
        <f t="shared" si="17"/>
        <v>0</v>
      </c>
      <c r="Q24" s="193"/>
      <c r="R24" s="529"/>
      <c r="S24" s="529">
        <f t="shared" si="13"/>
        <v>0</v>
      </c>
      <c r="T24" s="337"/>
      <c r="U24" s="240"/>
      <c r="V24" s="540">
        <f t="shared" si="18"/>
        <v>0</v>
      </c>
      <c r="W24" s="531">
        <f t="shared" si="14"/>
        <v>0</v>
      </c>
      <c r="X24" s="547">
        <f t="shared" si="4"/>
        <v>0</v>
      </c>
    </row>
    <row r="25" spans="1:24" ht="20.100000000000001" customHeight="1">
      <c r="A25" s="1070" t="s">
        <v>733</v>
      </c>
      <c r="B25" s="1070"/>
      <c r="C25" s="526">
        <f>SUM(C19:C23)</f>
        <v>0</v>
      </c>
      <c r="D25" s="526">
        <f t="shared" ref="D25:L25" si="19">SUM(D19:D23)</f>
        <v>0</v>
      </c>
      <c r="E25" s="526">
        <f t="shared" si="19"/>
        <v>0</v>
      </c>
      <c r="F25" s="526">
        <f t="shared" si="19"/>
        <v>0</v>
      </c>
      <c r="G25" s="526">
        <f t="shared" si="19"/>
        <v>0</v>
      </c>
      <c r="H25" s="526">
        <f t="shared" si="19"/>
        <v>0</v>
      </c>
      <c r="I25" s="526">
        <f t="shared" si="19"/>
        <v>0</v>
      </c>
      <c r="J25" s="526">
        <f t="shared" si="19"/>
        <v>0</v>
      </c>
      <c r="K25" s="541">
        <f t="shared" si="19"/>
        <v>0</v>
      </c>
      <c r="L25" s="526">
        <f t="shared" si="19"/>
        <v>0</v>
      </c>
      <c r="M25" s="550"/>
      <c r="N25" s="526">
        <f>SUM(N19:N23)</f>
        <v>0</v>
      </c>
      <c r="O25" s="526">
        <f t="shared" ref="O25:W25" si="20">SUM(O19:O23)</f>
        <v>0</v>
      </c>
      <c r="P25" s="526">
        <f t="shared" si="20"/>
        <v>0</v>
      </c>
      <c r="Q25" s="526">
        <f t="shared" si="20"/>
        <v>0</v>
      </c>
      <c r="R25" s="526">
        <f t="shared" si="20"/>
        <v>0</v>
      </c>
      <c r="S25" s="526">
        <f t="shared" si="20"/>
        <v>0</v>
      </c>
      <c r="T25" s="526">
        <f t="shared" si="20"/>
        <v>0</v>
      </c>
      <c r="U25" s="526">
        <f t="shared" si="20"/>
        <v>0</v>
      </c>
      <c r="V25" s="541">
        <f t="shared" si="20"/>
        <v>0</v>
      </c>
      <c r="W25" s="526">
        <f t="shared" si="20"/>
        <v>0</v>
      </c>
      <c r="X25" s="547">
        <f t="shared" si="4"/>
        <v>0</v>
      </c>
    </row>
    <row r="26" spans="1:24" ht="15" customHeight="1">
      <c r="A26" s="1071" t="s">
        <v>135</v>
      </c>
      <c r="B26" s="1071"/>
      <c r="C26" s="1071"/>
      <c r="D26" s="1071"/>
      <c r="E26" s="1071"/>
      <c r="F26" s="1071"/>
      <c r="G26" s="1071"/>
      <c r="H26" s="1071"/>
      <c r="I26" s="1071"/>
      <c r="J26" s="1071"/>
      <c r="K26" s="1071"/>
      <c r="L26" s="1071"/>
      <c r="M26" s="550"/>
      <c r="N26" s="555"/>
      <c r="O26" s="555"/>
      <c r="P26" s="555"/>
      <c r="Q26" s="555"/>
      <c r="R26" s="555"/>
      <c r="S26" s="555"/>
      <c r="T26" s="555"/>
      <c r="U26" s="555"/>
      <c r="V26" s="555"/>
      <c r="W26" s="555"/>
      <c r="X26" s="546"/>
    </row>
    <row r="27" spans="1:24" ht="18.899999999999999" customHeight="1">
      <c r="A27" s="538">
        <v>1</v>
      </c>
      <c r="B27" s="539"/>
      <c r="C27" s="279"/>
      <c r="D27" s="279"/>
      <c r="E27" s="552">
        <f>C27+D27</f>
        <v>0</v>
      </c>
      <c r="F27" s="552"/>
      <c r="G27" s="552"/>
      <c r="H27" s="552">
        <f>F27+G27</f>
        <v>0</v>
      </c>
      <c r="I27" s="279"/>
      <c r="J27" s="279"/>
      <c r="K27" s="553">
        <f>I27+J27</f>
        <v>0</v>
      </c>
      <c r="L27" s="554">
        <f>E27+K27+H27</f>
        <v>0</v>
      </c>
      <c r="M27" s="550"/>
      <c r="N27" s="279"/>
      <c r="O27" s="279"/>
      <c r="P27" s="552">
        <f>N27+O27</f>
        <v>0</v>
      </c>
      <c r="Q27" s="552"/>
      <c r="R27" s="552"/>
      <c r="S27" s="552">
        <f>Q27+R27</f>
        <v>0</v>
      </c>
      <c r="T27" s="279"/>
      <c r="U27" s="279"/>
      <c r="V27" s="553">
        <f>T27+U27</f>
        <v>0</v>
      </c>
      <c r="W27" s="554">
        <f>P27+V27+S27</f>
        <v>0</v>
      </c>
      <c r="X27" s="547">
        <f t="shared" si="4"/>
        <v>0</v>
      </c>
    </row>
    <row r="28" spans="1:24" ht="18.899999999999999" customHeight="1">
      <c r="A28" s="244">
        <v>2</v>
      </c>
      <c r="B28" s="246"/>
      <c r="C28" s="241"/>
      <c r="D28" s="241"/>
      <c r="E28" s="242">
        <f>C28+D28</f>
        <v>0</v>
      </c>
      <c r="F28" s="242"/>
      <c r="G28" s="242"/>
      <c r="H28" s="242">
        <f t="shared" ref="H28:H32" si="21">F28+G28</f>
        <v>0</v>
      </c>
      <c r="I28" s="241"/>
      <c r="J28" s="241"/>
      <c r="K28" s="530">
        <f>I28+J28</f>
        <v>0</v>
      </c>
      <c r="L28" s="531">
        <f t="shared" ref="L28:L32" si="22">E28+K28</f>
        <v>0</v>
      </c>
      <c r="M28" s="550"/>
      <c r="N28" s="241"/>
      <c r="O28" s="241"/>
      <c r="P28" s="242">
        <f>N28+O28</f>
        <v>0</v>
      </c>
      <c r="Q28" s="242"/>
      <c r="R28" s="242"/>
      <c r="S28" s="242">
        <f t="shared" ref="S28:S32" si="23">Q28+R28</f>
        <v>0</v>
      </c>
      <c r="T28" s="241"/>
      <c r="U28" s="241"/>
      <c r="V28" s="530">
        <f>T28+U28</f>
        <v>0</v>
      </c>
      <c r="W28" s="531">
        <f t="shared" ref="W28:W32" si="24">P28+V28</f>
        <v>0</v>
      </c>
      <c r="X28" s="547">
        <f t="shared" si="4"/>
        <v>0</v>
      </c>
    </row>
    <row r="29" spans="1:24" ht="18.899999999999999" customHeight="1">
      <c r="A29" s="244">
        <v>3</v>
      </c>
      <c r="B29" s="246"/>
      <c r="C29" s="241"/>
      <c r="D29" s="241"/>
      <c r="E29" s="242">
        <f t="shared" ref="E29:E32" si="25">C29+D29</f>
        <v>0</v>
      </c>
      <c r="F29" s="242"/>
      <c r="G29" s="242"/>
      <c r="H29" s="242">
        <f t="shared" si="21"/>
        <v>0</v>
      </c>
      <c r="I29" s="241"/>
      <c r="J29" s="241"/>
      <c r="K29" s="530">
        <f t="shared" ref="K29:K32" si="26">I29+J29</f>
        <v>0</v>
      </c>
      <c r="L29" s="531">
        <f t="shared" si="22"/>
        <v>0</v>
      </c>
      <c r="M29" s="550"/>
      <c r="N29" s="241"/>
      <c r="O29" s="241"/>
      <c r="P29" s="242">
        <f t="shared" ref="P29:P32" si="27">N29+O29</f>
        <v>0</v>
      </c>
      <c r="Q29" s="242"/>
      <c r="R29" s="242"/>
      <c r="S29" s="242">
        <f t="shared" si="23"/>
        <v>0</v>
      </c>
      <c r="T29" s="241"/>
      <c r="U29" s="241"/>
      <c r="V29" s="530">
        <f t="shared" ref="V29:V32" si="28">T29+U29</f>
        <v>0</v>
      </c>
      <c r="W29" s="531">
        <f t="shared" si="24"/>
        <v>0</v>
      </c>
      <c r="X29" s="547">
        <f t="shared" si="4"/>
        <v>0</v>
      </c>
    </row>
    <row r="30" spans="1:24" ht="18.899999999999999" customHeight="1">
      <c r="A30" s="244">
        <v>4</v>
      </c>
      <c r="B30" s="246"/>
      <c r="C30" s="241"/>
      <c r="D30" s="241"/>
      <c r="E30" s="242">
        <f t="shared" si="25"/>
        <v>0</v>
      </c>
      <c r="F30" s="242"/>
      <c r="G30" s="242"/>
      <c r="H30" s="242">
        <f t="shared" si="21"/>
        <v>0</v>
      </c>
      <c r="I30" s="241"/>
      <c r="J30" s="241"/>
      <c r="K30" s="530">
        <f t="shared" si="26"/>
        <v>0</v>
      </c>
      <c r="L30" s="531">
        <f t="shared" si="22"/>
        <v>0</v>
      </c>
      <c r="M30" s="550"/>
      <c r="N30" s="241"/>
      <c r="O30" s="241"/>
      <c r="P30" s="242">
        <f t="shared" si="27"/>
        <v>0</v>
      </c>
      <c r="Q30" s="242"/>
      <c r="R30" s="242"/>
      <c r="S30" s="242">
        <f t="shared" si="23"/>
        <v>0</v>
      </c>
      <c r="T30" s="241"/>
      <c r="U30" s="241"/>
      <c r="V30" s="530">
        <f t="shared" si="28"/>
        <v>0</v>
      </c>
      <c r="W30" s="531">
        <f t="shared" si="24"/>
        <v>0</v>
      </c>
      <c r="X30" s="547">
        <f t="shared" si="4"/>
        <v>0</v>
      </c>
    </row>
    <row r="31" spans="1:24" ht="18.899999999999999" customHeight="1">
      <c r="A31" s="244">
        <v>5</v>
      </c>
      <c r="B31" s="246"/>
      <c r="C31" s="241"/>
      <c r="D31" s="241"/>
      <c r="E31" s="242">
        <f t="shared" si="25"/>
        <v>0</v>
      </c>
      <c r="F31" s="242"/>
      <c r="G31" s="242"/>
      <c r="H31" s="242">
        <f t="shared" si="21"/>
        <v>0</v>
      </c>
      <c r="I31" s="241"/>
      <c r="J31" s="241"/>
      <c r="K31" s="530">
        <f t="shared" si="26"/>
        <v>0</v>
      </c>
      <c r="L31" s="531">
        <f t="shared" si="22"/>
        <v>0</v>
      </c>
      <c r="M31" s="550"/>
      <c r="N31" s="241"/>
      <c r="O31" s="241"/>
      <c r="P31" s="242">
        <f t="shared" si="27"/>
        <v>0</v>
      </c>
      <c r="Q31" s="242"/>
      <c r="R31" s="242"/>
      <c r="S31" s="242">
        <f t="shared" si="23"/>
        <v>0</v>
      </c>
      <c r="T31" s="241"/>
      <c r="U31" s="241"/>
      <c r="V31" s="530">
        <f t="shared" si="28"/>
        <v>0</v>
      </c>
      <c r="W31" s="531">
        <f t="shared" si="24"/>
        <v>0</v>
      </c>
      <c r="X31" s="547">
        <f t="shared" si="4"/>
        <v>0</v>
      </c>
    </row>
    <row r="32" spans="1:24" ht="18.899999999999999" customHeight="1">
      <c r="A32" s="527">
        <v>6</v>
      </c>
      <c r="B32" s="528"/>
      <c r="C32" s="337"/>
      <c r="D32" s="240"/>
      <c r="E32" s="193">
        <f t="shared" si="25"/>
        <v>0</v>
      </c>
      <c r="F32" s="193"/>
      <c r="G32" s="529"/>
      <c r="H32" s="529">
        <f t="shared" si="21"/>
        <v>0</v>
      </c>
      <c r="I32" s="337"/>
      <c r="J32" s="240"/>
      <c r="K32" s="540">
        <f t="shared" si="26"/>
        <v>0</v>
      </c>
      <c r="L32" s="531">
        <f t="shared" si="22"/>
        <v>0</v>
      </c>
      <c r="M32" s="550"/>
      <c r="N32" s="337"/>
      <c r="O32" s="240"/>
      <c r="P32" s="193">
        <f t="shared" si="27"/>
        <v>0</v>
      </c>
      <c r="Q32" s="193"/>
      <c r="R32" s="529"/>
      <c r="S32" s="529">
        <f t="shared" si="23"/>
        <v>0</v>
      </c>
      <c r="T32" s="337"/>
      <c r="U32" s="240"/>
      <c r="V32" s="540">
        <f t="shared" si="28"/>
        <v>0</v>
      </c>
      <c r="W32" s="531">
        <f t="shared" si="24"/>
        <v>0</v>
      </c>
      <c r="X32" s="547">
        <f t="shared" si="4"/>
        <v>0</v>
      </c>
    </row>
    <row r="33" spans="1:24" ht="20.100000000000001" customHeight="1">
      <c r="A33" s="1070" t="s">
        <v>733</v>
      </c>
      <c r="B33" s="1070"/>
      <c r="C33" s="526">
        <f>SUM(C27:C31)</f>
        <v>0</v>
      </c>
      <c r="D33" s="526">
        <f t="shared" ref="D33:L33" si="29">SUM(D27:D31)</f>
        <v>0</v>
      </c>
      <c r="E33" s="526">
        <f t="shared" si="29"/>
        <v>0</v>
      </c>
      <c r="F33" s="526">
        <f t="shared" si="29"/>
        <v>0</v>
      </c>
      <c r="G33" s="526">
        <f t="shared" si="29"/>
        <v>0</v>
      </c>
      <c r="H33" s="526">
        <f t="shared" si="29"/>
        <v>0</v>
      </c>
      <c r="I33" s="526">
        <f t="shared" si="29"/>
        <v>0</v>
      </c>
      <c r="J33" s="526">
        <f t="shared" si="29"/>
        <v>0</v>
      </c>
      <c r="K33" s="541">
        <f t="shared" si="29"/>
        <v>0</v>
      </c>
      <c r="L33" s="526">
        <f t="shared" si="29"/>
        <v>0</v>
      </c>
      <c r="M33" s="550"/>
      <c r="N33" s="526">
        <f>SUM(N27:N31)</f>
        <v>0</v>
      </c>
      <c r="O33" s="526">
        <f t="shared" ref="O33:W33" si="30">SUM(O27:O31)</f>
        <v>0</v>
      </c>
      <c r="P33" s="526">
        <f t="shared" si="30"/>
        <v>0</v>
      </c>
      <c r="Q33" s="526">
        <f t="shared" si="30"/>
        <v>0</v>
      </c>
      <c r="R33" s="526">
        <f t="shared" si="30"/>
        <v>0</v>
      </c>
      <c r="S33" s="526">
        <f t="shared" si="30"/>
        <v>0</v>
      </c>
      <c r="T33" s="526">
        <f t="shared" si="30"/>
        <v>0</v>
      </c>
      <c r="U33" s="526">
        <f t="shared" si="30"/>
        <v>0</v>
      </c>
      <c r="V33" s="541">
        <f t="shared" si="30"/>
        <v>0</v>
      </c>
      <c r="W33" s="526">
        <f t="shared" si="30"/>
        <v>0</v>
      </c>
      <c r="X33" s="547">
        <f t="shared" si="4"/>
        <v>0</v>
      </c>
    </row>
    <row r="34" spans="1:24" ht="15" customHeight="1">
      <c r="A34" s="1071" t="s">
        <v>721</v>
      </c>
      <c r="B34" s="1071"/>
      <c r="C34" s="1071"/>
      <c r="D34" s="1071"/>
      <c r="E34" s="1071"/>
      <c r="F34" s="1071"/>
      <c r="G34" s="1071"/>
      <c r="H34" s="1071"/>
      <c r="I34" s="1071"/>
      <c r="J34" s="1071"/>
      <c r="K34" s="1071"/>
      <c r="L34" s="1071"/>
      <c r="M34" s="550"/>
      <c r="N34" s="555"/>
      <c r="O34" s="555"/>
      <c r="P34" s="555"/>
      <c r="Q34" s="555"/>
      <c r="R34" s="555"/>
      <c r="S34" s="555"/>
      <c r="T34" s="555"/>
      <c r="U34" s="555"/>
      <c r="V34" s="555"/>
      <c r="W34" s="555"/>
      <c r="X34" s="546"/>
    </row>
    <row r="35" spans="1:24" ht="18.899999999999999" customHeight="1">
      <c r="A35" s="538">
        <v>1</v>
      </c>
      <c r="B35" s="539"/>
      <c r="C35" s="279"/>
      <c r="D35" s="279"/>
      <c r="E35" s="552">
        <f>C35+D35</f>
        <v>0</v>
      </c>
      <c r="F35" s="552"/>
      <c r="G35" s="552"/>
      <c r="H35" s="552">
        <f>F35+G35</f>
        <v>0</v>
      </c>
      <c r="I35" s="279"/>
      <c r="J35" s="279"/>
      <c r="K35" s="553">
        <f>I35+J35</f>
        <v>0</v>
      </c>
      <c r="L35" s="554">
        <f>E35+K35+H35</f>
        <v>0</v>
      </c>
      <c r="M35" s="550"/>
      <c r="N35" s="279"/>
      <c r="O35" s="279"/>
      <c r="P35" s="552">
        <f>N35+O35</f>
        <v>0</v>
      </c>
      <c r="Q35" s="552"/>
      <c r="R35" s="552"/>
      <c r="S35" s="552">
        <f>Q35+R35</f>
        <v>0</v>
      </c>
      <c r="T35" s="279"/>
      <c r="U35" s="279"/>
      <c r="V35" s="553">
        <f>T35+U35</f>
        <v>0</v>
      </c>
      <c r="W35" s="554">
        <f>P35+V35+S35</f>
        <v>0</v>
      </c>
      <c r="X35" s="547">
        <f t="shared" si="4"/>
        <v>0</v>
      </c>
    </row>
    <row r="36" spans="1:24" ht="18.899999999999999" customHeight="1">
      <c r="A36" s="244">
        <v>2</v>
      </c>
      <c r="B36" s="246"/>
      <c r="C36" s="241"/>
      <c r="D36" s="241"/>
      <c r="E36" s="242">
        <f>C36+D36</f>
        <v>0</v>
      </c>
      <c r="F36" s="242"/>
      <c r="G36" s="242"/>
      <c r="H36" s="242">
        <f t="shared" ref="H36:H40" si="31">F36+G36</f>
        <v>0</v>
      </c>
      <c r="I36" s="241"/>
      <c r="J36" s="241"/>
      <c r="K36" s="530">
        <f>I36+J36</f>
        <v>0</v>
      </c>
      <c r="L36" s="531">
        <f t="shared" ref="L36:L40" si="32">E36+K36</f>
        <v>0</v>
      </c>
      <c r="M36" s="550"/>
      <c r="N36" s="241"/>
      <c r="O36" s="241"/>
      <c r="P36" s="242">
        <f>N36+O36</f>
        <v>0</v>
      </c>
      <c r="Q36" s="242"/>
      <c r="R36" s="242"/>
      <c r="S36" s="242">
        <f t="shared" ref="S36:S40" si="33">Q36+R36</f>
        <v>0</v>
      </c>
      <c r="T36" s="241"/>
      <c r="U36" s="241"/>
      <c r="V36" s="530">
        <f>T36+U36</f>
        <v>0</v>
      </c>
      <c r="W36" s="531">
        <f t="shared" ref="W36:W40" si="34">P36+V36</f>
        <v>0</v>
      </c>
      <c r="X36" s="547">
        <f t="shared" si="4"/>
        <v>0</v>
      </c>
    </row>
    <row r="37" spans="1:24" ht="18.899999999999999" customHeight="1">
      <c r="A37" s="244">
        <v>3</v>
      </c>
      <c r="B37" s="246"/>
      <c r="C37" s="241"/>
      <c r="D37" s="241"/>
      <c r="E37" s="242">
        <f t="shared" ref="E37:E40" si="35">C37+D37</f>
        <v>0</v>
      </c>
      <c r="F37" s="242"/>
      <c r="G37" s="242"/>
      <c r="H37" s="242">
        <f t="shared" si="31"/>
        <v>0</v>
      </c>
      <c r="I37" s="241"/>
      <c r="J37" s="241"/>
      <c r="K37" s="530">
        <f t="shared" ref="K37:K40" si="36">I37+J37</f>
        <v>0</v>
      </c>
      <c r="L37" s="531">
        <f t="shared" si="32"/>
        <v>0</v>
      </c>
      <c r="M37" s="550"/>
      <c r="N37" s="241"/>
      <c r="O37" s="241"/>
      <c r="P37" s="242">
        <f t="shared" ref="P37:P40" si="37">N37+O37</f>
        <v>0</v>
      </c>
      <c r="Q37" s="242"/>
      <c r="R37" s="242"/>
      <c r="S37" s="242">
        <f t="shared" si="33"/>
        <v>0</v>
      </c>
      <c r="T37" s="241"/>
      <c r="U37" s="241"/>
      <c r="V37" s="530">
        <f t="shared" ref="V37:V40" si="38">T37+U37</f>
        <v>0</v>
      </c>
      <c r="W37" s="531">
        <f t="shared" si="34"/>
        <v>0</v>
      </c>
      <c r="X37" s="547">
        <f t="shared" si="4"/>
        <v>0</v>
      </c>
    </row>
    <row r="38" spans="1:24" ht="18.899999999999999" customHeight="1">
      <c r="A38" s="244">
        <v>4</v>
      </c>
      <c r="B38" s="246"/>
      <c r="C38" s="241"/>
      <c r="D38" s="241"/>
      <c r="E38" s="242">
        <f t="shared" si="35"/>
        <v>0</v>
      </c>
      <c r="F38" s="242"/>
      <c r="G38" s="242"/>
      <c r="H38" s="242">
        <f t="shared" si="31"/>
        <v>0</v>
      </c>
      <c r="I38" s="241"/>
      <c r="J38" s="241"/>
      <c r="K38" s="530">
        <f t="shared" si="36"/>
        <v>0</v>
      </c>
      <c r="L38" s="531">
        <f t="shared" si="32"/>
        <v>0</v>
      </c>
      <c r="M38" s="550"/>
      <c r="N38" s="241"/>
      <c r="O38" s="241"/>
      <c r="P38" s="242">
        <f t="shared" si="37"/>
        <v>0</v>
      </c>
      <c r="Q38" s="242"/>
      <c r="R38" s="242"/>
      <c r="S38" s="242">
        <f t="shared" si="33"/>
        <v>0</v>
      </c>
      <c r="T38" s="241"/>
      <c r="U38" s="241"/>
      <c r="V38" s="530">
        <f t="shared" si="38"/>
        <v>0</v>
      </c>
      <c r="W38" s="531">
        <f t="shared" si="34"/>
        <v>0</v>
      </c>
      <c r="X38" s="547">
        <f t="shared" si="4"/>
        <v>0</v>
      </c>
    </row>
    <row r="39" spans="1:24" ht="18.899999999999999" customHeight="1">
      <c r="A39" s="244">
        <v>5</v>
      </c>
      <c r="B39" s="246"/>
      <c r="C39" s="241"/>
      <c r="D39" s="241"/>
      <c r="E39" s="242">
        <f t="shared" si="35"/>
        <v>0</v>
      </c>
      <c r="F39" s="242"/>
      <c r="G39" s="242"/>
      <c r="H39" s="242">
        <f t="shared" si="31"/>
        <v>0</v>
      </c>
      <c r="I39" s="241"/>
      <c r="J39" s="241"/>
      <c r="K39" s="530">
        <f t="shared" si="36"/>
        <v>0</v>
      </c>
      <c r="L39" s="531">
        <f t="shared" si="32"/>
        <v>0</v>
      </c>
      <c r="M39" s="550"/>
      <c r="N39" s="241"/>
      <c r="O39" s="241"/>
      <c r="P39" s="242">
        <f t="shared" si="37"/>
        <v>0</v>
      </c>
      <c r="Q39" s="242"/>
      <c r="R39" s="242"/>
      <c r="S39" s="242">
        <f t="shared" si="33"/>
        <v>0</v>
      </c>
      <c r="T39" s="241"/>
      <c r="U39" s="241"/>
      <c r="V39" s="530">
        <f t="shared" si="38"/>
        <v>0</v>
      </c>
      <c r="W39" s="531">
        <f t="shared" si="34"/>
        <v>0</v>
      </c>
      <c r="X39" s="547">
        <f t="shared" si="4"/>
        <v>0</v>
      </c>
    </row>
    <row r="40" spans="1:24" ht="18.899999999999999" customHeight="1">
      <c r="A40" s="527">
        <v>6</v>
      </c>
      <c r="B40" s="528"/>
      <c r="C40" s="337"/>
      <c r="D40" s="240"/>
      <c r="E40" s="193">
        <f t="shared" si="35"/>
        <v>0</v>
      </c>
      <c r="F40" s="193"/>
      <c r="G40" s="529"/>
      <c r="H40" s="529">
        <f t="shared" si="31"/>
        <v>0</v>
      </c>
      <c r="I40" s="337"/>
      <c r="J40" s="240"/>
      <c r="K40" s="540">
        <f t="shared" si="36"/>
        <v>0</v>
      </c>
      <c r="L40" s="531">
        <f t="shared" si="32"/>
        <v>0</v>
      </c>
      <c r="M40" s="550"/>
      <c r="N40" s="337"/>
      <c r="O40" s="240"/>
      <c r="P40" s="193">
        <f t="shared" si="37"/>
        <v>0</v>
      </c>
      <c r="Q40" s="193"/>
      <c r="R40" s="529"/>
      <c r="S40" s="529">
        <f t="shared" si="33"/>
        <v>0</v>
      </c>
      <c r="T40" s="337"/>
      <c r="U40" s="240"/>
      <c r="V40" s="540">
        <f t="shared" si="38"/>
        <v>0</v>
      </c>
      <c r="W40" s="531">
        <f t="shared" si="34"/>
        <v>0</v>
      </c>
      <c r="X40" s="547">
        <f t="shared" si="4"/>
        <v>0</v>
      </c>
    </row>
    <row r="41" spans="1:24" ht="20.100000000000001" customHeight="1">
      <c r="A41" s="1070" t="s">
        <v>733</v>
      </c>
      <c r="B41" s="1070"/>
      <c r="C41" s="526">
        <f>SUM(C35:C39)</f>
        <v>0</v>
      </c>
      <c r="D41" s="526">
        <f t="shared" ref="D41:L41" si="39">SUM(D35:D39)</f>
        <v>0</v>
      </c>
      <c r="E41" s="526">
        <f t="shared" si="39"/>
        <v>0</v>
      </c>
      <c r="F41" s="526">
        <f t="shared" si="39"/>
        <v>0</v>
      </c>
      <c r="G41" s="526">
        <f t="shared" si="39"/>
        <v>0</v>
      </c>
      <c r="H41" s="526">
        <f t="shared" si="39"/>
        <v>0</v>
      </c>
      <c r="I41" s="526">
        <f t="shared" si="39"/>
        <v>0</v>
      </c>
      <c r="J41" s="526">
        <f t="shared" si="39"/>
        <v>0</v>
      </c>
      <c r="K41" s="541">
        <f t="shared" si="39"/>
        <v>0</v>
      </c>
      <c r="L41" s="526">
        <f t="shared" si="39"/>
        <v>0</v>
      </c>
      <c r="M41" s="550"/>
      <c r="N41" s="526">
        <f>SUM(N35:N39)</f>
        <v>0</v>
      </c>
      <c r="O41" s="526">
        <f t="shared" ref="O41:W41" si="40">SUM(O35:O39)</f>
        <v>0</v>
      </c>
      <c r="P41" s="526">
        <f t="shared" si="40"/>
        <v>0</v>
      </c>
      <c r="Q41" s="526">
        <f t="shared" si="40"/>
        <v>0</v>
      </c>
      <c r="R41" s="526">
        <f t="shared" si="40"/>
        <v>0</v>
      </c>
      <c r="S41" s="526">
        <f t="shared" si="40"/>
        <v>0</v>
      </c>
      <c r="T41" s="526">
        <f t="shared" si="40"/>
        <v>0</v>
      </c>
      <c r="U41" s="526">
        <f t="shared" si="40"/>
        <v>0</v>
      </c>
      <c r="V41" s="541">
        <f t="shared" si="40"/>
        <v>0</v>
      </c>
      <c r="W41" s="526">
        <f t="shared" si="40"/>
        <v>0</v>
      </c>
      <c r="X41" s="547">
        <f t="shared" si="4"/>
        <v>0</v>
      </c>
    </row>
    <row r="42" spans="1:24" ht="15" customHeight="1">
      <c r="A42" s="1071" t="s">
        <v>838</v>
      </c>
      <c r="B42" s="1071"/>
      <c r="C42" s="1071"/>
      <c r="D42" s="1071"/>
      <c r="E42" s="1071"/>
      <c r="F42" s="1071"/>
      <c r="G42" s="1071"/>
      <c r="H42" s="1071"/>
      <c r="I42" s="1071"/>
      <c r="J42" s="1071"/>
      <c r="K42" s="1071"/>
      <c r="L42" s="1071"/>
      <c r="M42" s="550"/>
      <c r="N42" s="555"/>
      <c r="O42" s="555"/>
      <c r="P42" s="555"/>
      <c r="Q42" s="555"/>
      <c r="R42" s="555"/>
      <c r="S42" s="555"/>
      <c r="T42" s="555"/>
      <c r="U42" s="555"/>
      <c r="V42" s="555"/>
      <c r="W42" s="555"/>
      <c r="X42" s="546"/>
    </row>
    <row r="43" spans="1:24" ht="18.899999999999999" customHeight="1">
      <c r="A43" s="538">
        <v>1</v>
      </c>
      <c r="B43" s="539"/>
      <c r="C43" s="279"/>
      <c r="D43" s="279"/>
      <c r="E43" s="552">
        <f>C43+D43</f>
        <v>0</v>
      </c>
      <c r="F43" s="552"/>
      <c r="G43" s="552"/>
      <c r="H43" s="552">
        <f>F43+G43</f>
        <v>0</v>
      </c>
      <c r="I43" s="279"/>
      <c r="J43" s="279"/>
      <c r="K43" s="553">
        <f>I43+J43</f>
        <v>0</v>
      </c>
      <c r="L43" s="554">
        <f>E43+K43+H43</f>
        <v>0</v>
      </c>
      <c r="M43" s="550"/>
      <c r="N43" s="279"/>
      <c r="O43" s="279"/>
      <c r="P43" s="552">
        <f>N43+O43</f>
        <v>0</v>
      </c>
      <c r="Q43" s="552"/>
      <c r="R43" s="552"/>
      <c r="S43" s="552">
        <f>Q43+R43</f>
        <v>0</v>
      </c>
      <c r="T43" s="279"/>
      <c r="U43" s="279"/>
      <c r="V43" s="553">
        <f>T43+U43</f>
        <v>0</v>
      </c>
      <c r="W43" s="554">
        <f>P43+V43+S43</f>
        <v>0</v>
      </c>
      <c r="X43" s="547">
        <f t="shared" si="4"/>
        <v>0</v>
      </c>
    </row>
    <row r="44" spans="1:24" ht="18.899999999999999" customHeight="1">
      <c r="A44" s="244">
        <v>2</v>
      </c>
      <c r="B44" s="246"/>
      <c r="C44" s="241"/>
      <c r="D44" s="241"/>
      <c r="E44" s="242">
        <f>C44+D44</f>
        <v>0</v>
      </c>
      <c r="F44" s="242"/>
      <c r="G44" s="242"/>
      <c r="H44" s="242">
        <f t="shared" ref="H44:H48" si="41">F44+G44</f>
        <v>0</v>
      </c>
      <c r="I44" s="241"/>
      <c r="J44" s="241"/>
      <c r="K44" s="530">
        <f>I44+J44</f>
        <v>0</v>
      </c>
      <c r="L44" s="531">
        <f t="shared" ref="L44:L48" si="42">E44+K44</f>
        <v>0</v>
      </c>
      <c r="M44" s="550"/>
      <c r="N44" s="241"/>
      <c r="O44" s="241"/>
      <c r="P44" s="242">
        <f>N44+O44</f>
        <v>0</v>
      </c>
      <c r="Q44" s="242"/>
      <c r="R44" s="242"/>
      <c r="S44" s="242">
        <f t="shared" ref="S44:S48" si="43">Q44+R44</f>
        <v>0</v>
      </c>
      <c r="T44" s="241"/>
      <c r="U44" s="241"/>
      <c r="V44" s="530">
        <f>T44+U44</f>
        <v>0</v>
      </c>
      <c r="W44" s="531">
        <f t="shared" ref="W44:W48" si="44">P44+V44</f>
        <v>0</v>
      </c>
      <c r="X44" s="547">
        <f t="shared" si="4"/>
        <v>0</v>
      </c>
    </row>
    <row r="45" spans="1:24" ht="18.899999999999999" customHeight="1">
      <c r="A45" s="244">
        <v>3</v>
      </c>
      <c r="B45" s="246"/>
      <c r="C45" s="662"/>
      <c r="D45" s="241"/>
      <c r="E45" s="242">
        <f t="shared" ref="E45:E48" si="45">C45+D45</f>
        <v>0</v>
      </c>
      <c r="F45" s="242"/>
      <c r="G45" s="242"/>
      <c r="H45" s="242">
        <f t="shared" si="41"/>
        <v>0</v>
      </c>
      <c r="I45" s="241"/>
      <c r="J45" s="241"/>
      <c r="K45" s="530">
        <f t="shared" ref="K45:K48" si="46">I45+J45</f>
        <v>0</v>
      </c>
      <c r="L45" s="531">
        <f t="shared" si="42"/>
        <v>0</v>
      </c>
      <c r="M45" s="550"/>
      <c r="N45" s="241"/>
      <c r="O45" s="241"/>
      <c r="P45" s="242">
        <f t="shared" ref="P45:P48" si="47">N45+O45</f>
        <v>0</v>
      </c>
      <c r="Q45" s="242"/>
      <c r="R45" s="242"/>
      <c r="S45" s="242">
        <f t="shared" si="43"/>
        <v>0</v>
      </c>
      <c r="T45" s="241"/>
      <c r="U45" s="241"/>
      <c r="V45" s="530">
        <f t="shared" ref="V45:V48" si="48">T45+U45</f>
        <v>0</v>
      </c>
      <c r="W45" s="531">
        <f t="shared" si="44"/>
        <v>0</v>
      </c>
      <c r="X45" s="547">
        <f t="shared" si="4"/>
        <v>0</v>
      </c>
    </row>
    <row r="46" spans="1:24" ht="18.899999999999999" customHeight="1">
      <c r="A46" s="244">
        <v>4</v>
      </c>
      <c r="B46" s="246"/>
      <c r="C46" s="241"/>
      <c r="D46" s="241"/>
      <c r="E46" s="242">
        <f t="shared" si="45"/>
        <v>0</v>
      </c>
      <c r="F46" s="242"/>
      <c r="G46" s="242"/>
      <c r="H46" s="242">
        <f t="shared" si="41"/>
        <v>0</v>
      </c>
      <c r="I46" s="241"/>
      <c r="J46" s="241"/>
      <c r="K46" s="530">
        <f t="shared" si="46"/>
        <v>0</v>
      </c>
      <c r="L46" s="531">
        <f t="shared" si="42"/>
        <v>0</v>
      </c>
      <c r="M46" s="550"/>
      <c r="N46" s="241"/>
      <c r="O46" s="241"/>
      <c r="P46" s="242">
        <f t="shared" si="47"/>
        <v>0</v>
      </c>
      <c r="Q46" s="242"/>
      <c r="R46" s="242"/>
      <c r="S46" s="242">
        <f t="shared" si="43"/>
        <v>0</v>
      </c>
      <c r="T46" s="241"/>
      <c r="U46" s="241"/>
      <c r="V46" s="530">
        <f t="shared" si="48"/>
        <v>0</v>
      </c>
      <c r="W46" s="531">
        <f t="shared" si="44"/>
        <v>0</v>
      </c>
      <c r="X46" s="547">
        <f t="shared" si="4"/>
        <v>0</v>
      </c>
    </row>
    <row r="47" spans="1:24" ht="18.899999999999999" customHeight="1">
      <c r="A47" s="244">
        <v>5</v>
      </c>
      <c r="B47" s="246"/>
      <c r="C47" s="241"/>
      <c r="D47" s="241"/>
      <c r="E47" s="242">
        <f t="shared" si="45"/>
        <v>0</v>
      </c>
      <c r="F47" s="242"/>
      <c r="G47" s="242"/>
      <c r="H47" s="242">
        <f t="shared" si="41"/>
        <v>0</v>
      </c>
      <c r="I47" s="241"/>
      <c r="J47" s="241"/>
      <c r="K47" s="530">
        <f t="shared" si="46"/>
        <v>0</v>
      </c>
      <c r="L47" s="531">
        <f t="shared" si="42"/>
        <v>0</v>
      </c>
      <c r="M47" s="550"/>
      <c r="N47" s="241"/>
      <c r="O47" s="241"/>
      <c r="P47" s="242">
        <f t="shared" si="47"/>
        <v>0</v>
      </c>
      <c r="Q47" s="242"/>
      <c r="R47" s="242"/>
      <c r="S47" s="242">
        <f t="shared" si="43"/>
        <v>0</v>
      </c>
      <c r="T47" s="241"/>
      <c r="U47" s="241"/>
      <c r="V47" s="530">
        <f t="shared" si="48"/>
        <v>0</v>
      </c>
      <c r="W47" s="531">
        <f t="shared" si="44"/>
        <v>0</v>
      </c>
      <c r="X47" s="547">
        <f t="shared" si="4"/>
        <v>0</v>
      </c>
    </row>
    <row r="48" spans="1:24" ht="18.899999999999999" customHeight="1">
      <c r="A48" s="527">
        <v>6</v>
      </c>
      <c r="B48" s="528"/>
      <c r="C48" s="337"/>
      <c r="D48" s="240"/>
      <c r="E48" s="193">
        <f t="shared" si="45"/>
        <v>0</v>
      </c>
      <c r="F48" s="193"/>
      <c r="G48" s="529"/>
      <c r="H48" s="529">
        <f t="shared" si="41"/>
        <v>0</v>
      </c>
      <c r="I48" s="337"/>
      <c r="J48" s="240"/>
      <c r="K48" s="540">
        <f t="shared" si="46"/>
        <v>0</v>
      </c>
      <c r="L48" s="531">
        <f t="shared" si="42"/>
        <v>0</v>
      </c>
      <c r="M48" s="550"/>
      <c r="N48" s="337"/>
      <c r="O48" s="240"/>
      <c r="P48" s="193">
        <f t="shared" si="47"/>
        <v>0</v>
      </c>
      <c r="Q48" s="193"/>
      <c r="R48" s="529"/>
      <c r="S48" s="529">
        <f t="shared" si="43"/>
        <v>0</v>
      </c>
      <c r="T48" s="337"/>
      <c r="U48" s="240"/>
      <c r="V48" s="540">
        <f t="shared" si="48"/>
        <v>0</v>
      </c>
      <c r="W48" s="531">
        <f t="shared" si="44"/>
        <v>0</v>
      </c>
      <c r="X48" s="547">
        <f t="shared" si="4"/>
        <v>0</v>
      </c>
    </row>
    <row r="49" spans="1:24" ht="20.100000000000001" customHeight="1">
      <c r="A49" s="1070" t="s">
        <v>733</v>
      </c>
      <c r="B49" s="1070"/>
      <c r="C49" s="526">
        <f>SUM(C43:C47)</f>
        <v>0</v>
      </c>
      <c r="D49" s="526">
        <f t="shared" ref="D49:L49" si="49">SUM(D43:D47)</f>
        <v>0</v>
      </c>
      <c r="E49" s="526">
        <f t="shared" si="49"/>
        <v>0</v>
      </c>
      <c r="F49" s="526">
        <f t="shared" si="49"/>
        <v>0</v>
      </c>
      <c r="G49" s="526">
        <f t="shared" si="49"/>
        <v>0</v>
      </c>
      <c r="H49" s="526">
        <f t="shared" si="49"/>
        <v>0</v>
      </c>
      <c r="I49" s="526">
        <f t="shared" si="49"/>
        <v>0</v>
      </c>
      <c r="J49" s="526">
        <f t="shared" si="49"/>
        <v>0</v>
      </c>
      <c r="K49" s="541">
        <f t="shared" si="49"/>
        <v>0</v>
      </c>
      <c r="L49" s="526">
        <f t="shared" si="49"/>
        <v>0</v>
      </c>
      <c r="M49" s="550"/>
      <c r="N49" s="526">
        <f>SUM(N43:N47)</f>
        <v>0</v>
      </c>
      <c r="O49" s="526">
        <f t="shared" ref="O49:W49" si="50">SUM(O43:O47)</f>
        <v>0</v>
      </c>
      <c r="P49" s="526">
        <f t="shared" si="50"/>
        <v>0</v>
      </c>
      <c r="Q49" s="526">
        <f t="shared" si="50"/>
        <v>0</v>
      </c>
      <c r="R49" s="526">
        <f t="shared" si="50"/>
        <v>0</v>
      </c>
      <c r="S49" s="526">
        <f t="shared" si="50"/>
        <v>0</v>
      </c>
      <c r="T49" s="526">
        <f t="shared" si="50"/>
        <v>0</v>
      </c>
      <c r="U49" s="526">
        <f t="shared" si="50"/>
        <v>0</v>
      </c>
      <c r="V49" s="541">
        <f t="shared" si="50"/>
        <v>0</v>
      </c>
      <c r="W49" s="526">
        <f t="shared" si="50"/>
        <v>0</v>
      </c>
      <c r="X49" s="547">
        <f t="shared" si="4"/>
        <v>0</v>
      </c>
    </row>
    <row r="50" spans="1:24" ht="15" customHeight="1">
      <c r="A50" s="1071" t="s">
        <v>722</v>
      </c>
      <c r="B50" s="1071"/>
      <c r="C50" s="1071"/>
      <c r="D50" s="1071"/>
      <c r="E50" s="1071"/>
      <c r="F50" s="1071"/>
      <c r="G50" s="1071"/>
      <c r="H50" s="1071"/>
      <c r="I50" s="1071"/>
      <c r="J50" s="1071"/>
      <c r="K50" s="1071"/>
      <c r="L50" s="1071"/>
      <c r="M50" s="550"/>
      <c r="N50" s="555"/>
      <c r="O50" s="555"/>
      <c r="P50" s="555"/>
      <c r="Q50" s="555"/>
      <c r="R50" s="555"/>
      <c r="S50" s="555"/>
      <c r="T50" s="555"/>
      <c r="U50" s="555"/>
      <c r="V50" s="555"/>
      <c r="W50" s="555"/>
      <c r="X50" s="546"/>
    </row>
    <row r="51" spans="1:24" ht="20.100000000000001" customHeight="1">
      <c r="A51" s="538">
        <v>1</v>
      </c>
      <c r="B51" s="539"/>
      <c r="C51" s="279"/>
      <c r="D51" s="279"/>
      <c r="E51" s="552">
        <f>C51+D51</f>
        <v>0</v>
      </c>
      <c r="F51" s="552"/>
      <c r="G51" s="552"/>
      <c r="H51" s="552">
        <f>F51+G51</f>
        <v>0</v>
      </c>
      <c r="I51" s="279"/>
      <c r="J51" s="279"/>
      <c r="K51" s="553">
        <f>I51+J51</f>
        <v>0</v>
      </c>
      <c r="L51" s="554">
        <f>E51+K51+H51</f>
        <v>0</v>
      </c>
      <c r="M51" s="550"/>
      <c r="N51" s="279"/>
      <c r="O51" s="279"/>
      <c r="P51" s="552">
        <f>N51+O51</f>
        <v>0</v>
      </c>
      <c r="Q51" s="552"/>
      <c r="R51" s="552"/>
      <c r="S51" s="552">
        <f>Q51+R51</f>
        <v>0</v>
      </c>
      <c r="T51" s="279"/>
      <c r="U51" s="279"/>
      <c r="V51" s="553">
        <f>T51+U51</f>
        <v>0</v>
      </c>
      <c r="W51" s="554">
        <f>P51+V51+S51</f>
        <v>0</v>
      </c>
      <c r="X51" s="547">
        <f t="shared" si="4"/>
        <v>0</v>
      </c>
    </row>
    <row r="52" spans="1:24" ht="20.100000000000001" customHeight="1">
      <c r="A52" s="244">
        <v>2</v>
      </c>
      <c r="B52" s="246"/>
      <c r="C52" s="241"/>
      <c r="D52" s="241"/>
      <c r="E52" s="242">
        <f>C52+D52</f>
        <v>0</v>
      </c>
      <c r="F52" s="242"/>
      <c r="G52" s="242"/>
      <c r="H52" s="242">
        <f t="shared" ref="H52:H56" si="51">F52+G52</f>
        <v>0</v>
      </c>
      <c r="I52" s="241"/>
      <c r="J52" s="241"/>
      <c r="K52" s="530">
        <f>I52+J52</f>
        <v>0</v>
      </c>
      <c r="L52" s="531">
        <f t="shared" ref="L52:L56" si="52">E52+K52</f>
        <v>0</v>
      </c>
      <c r="M52" s="550"/>
      <c r="N52" s="241"/>
      <c r="O52" s="241"/>
      <c r="P52" s="242">
        <f>N52+O52</f>
        <v>0</v>
      </c>
      <c r="Q52" s="242"/>
      <c r="R52" s="242"/>
      <c r="S52" s="242">
        <f t="shared" ref="S52:S56" si="53">Q52+R52</f>
        <v>0</v>
      </c>
      <c r="T52" s="241"/>
      <c r="U52" s="241"/>
      <c r="V52" s="530">
        <f>T52+U52</f>
        <v>0</v>
      </c>
      <c r="W52" s="531">
        <f t="shared" ref="W52:W56" si="54">P52+V52</f>
        <v>0</v>
      </c>
      <c r="X52" s="547">
        <f t="shared" si="4"/>
        <v>0</v>
      </c>
    </row>
    <row r="53" spans="1:24" ht="20.100000000000001" customHeight="1">
      <c r="A53" s="244">
        <v>3</v>
      </c>
      <c r="B53" s="246"/>
      <c r="C53" s="241"/>
      <c r="D53" s="241"/>
      <c r="E53" s="242">
        <f t="shared" ref="E53:E56" si="55">C53+D53</f>
        <v>0</v>
      </c>
      <c r="F53" s="242"/>
      <c r="G53" s="242"/>
      <c r="H53" s="242">
        <f t="shared" si="51"/>
        <v>0</v>
      </c>
      <c r="I53" s="241"/>
      <c r="J53" s="241"/>
      <c r="K53" s="530">
        <f t="shared" ref="K53:K56" si="56">I53+J53</f>
        <v>0</v>
      </c>
      <c r="L53" s="531">
        <f t="shared" si="52"/>
        <v>0</v>
      </c>
      <c r="M53" s="550"/>
      <c r="N53" s="241"/>
      <c r="O53" s="241"/>
      <c r="P53" s="242">
        <f t="shared" ref="P53:P56" si="57">N53+O53</f>
        <v>0</v>
      </c>
      <c r="Q53" s="242"/>
      <c r="R53" s="242"/>
      <c r="S53" s="242">
        <f t="shared" si="53"/>
        <v>0</v>
      </c>
      <c r="T53" s="241"/>
      <c r="U53" s="241"/>
      <c r="V53" s="530">
        <f t="shared" ref="V53:V56" si="58">T53+U53</f>
        <v>0</v>
      </c>
      <c r="W53" s="531">
        <f t="shared" si="54"/>
        <v>0</v>
      </c>
      <c r="X53" s="547">
        <f t="shared" si="4"/>
        <v>0</v>
      </c>
    </row>
    <row r="54" spans="1:24" ht="20.100000000000001" customHeight="1">
      <c r="A54" s="244">
        <v>4</v>
      </c>
      <c r="B54" s="246"/>
      <c r="C54" s="241"/>
      <c r="D54" s="241"/>
      <c r="E54" s="242">
        <f t="shared" si="55"/>
        <v>0</v>
      </c>
      <c r="F54" s="242"/>
      <c r="G54" s="242"/>
      <c r="H54" s="242">
        <f t="shared" si="51"/>
        <v>0</v>
      </c>
      <c r="I54" s="241"/>
      <c r="J54" s="241"/>
      <c r="K54" s="530">
        <f t="shared" si="56"/>
        <v>0</v>
      </c>
      <c r="L54" s="531">
        <f t="shared" si="52"/>
        <v>0</v>
      </c>
      <c r="M54" s="550"/>
      <c r="N54" s="241"/>
      <c r="O54" s="241"/>
      <c r="P54" s="242">
        <f t="shared" si="57"/>
        <v>0</v>
      </c>
      <c r="Q54" s="242"/>
      <c r="R54" s="242"/>
      <c r="S54" s="242">
        <f t="shared" si="53"/>
        <v>0</v>
      </c>
      <c r="T54" s="241"/>
      <c r="U54" s="241"/>
      <c r="V54" s="530">
        <f t="shared" si="58"/>
        <v>0</v>
      </c>
      <c r="W54" s="531">
        <f t="shared" si="54"/>
        <v>0</v>
      </c>
      <c r="X54" s="547">
        <f t="shared" si="4"/>
        <v>0</v>
      </c>
    </row>
    <row r="55" spans="1:24" ht="20.100000000000001" customHeight="1">
      <c r="A55" s="244">
        <v>5</v>
      </c>
      <c r="B55" s="246"/>
      <c r="C55" s="241"/>
      <c r="D55" s="241"/>
      <c r="E55" s="242">
        <f t="shared" si="55"/>
        <v>0</v>
      </c>
      <c r="F55" s="242"/>
      <c r="G55" s="242"/>
      <c r="H55" s="242">
        <f t="shared" si="51"/>
        <v>0</v>
      </c>
      <c r="I55" s="241"/>
      <c r="J55" s="241"/>
      <c r="K55" s="530">
        <f t="shared" si="56"/>
        <v>0</v>
      </c>
      <c r="L55" s="531">
        <f t="shared" si="52"/>
        <v>0</v>
      </c>
      <c r="M55" s="550"/>
      <c r="N55" s="241"/>
      <c r="O55" s="241"/>
      <c r="P55" s="242">
        <f t="shared" si="57"/>
        <v>0</v>
      </c>
      <c r="Q55" s="242"/>
      <c r="R55" s="242"/>
      <c r="S55" s="242">
        <f t="shared" si="53"/>
        <v>0</v>
      </c>
      <c r="T55" s="241"/>
      <c r="U55" s="241"/>
      <c r="V55" s="530">
        <f t="shared" si="58"/>
        <v>0</v>
      </c>
      <c r="W55" s="531">
        <f t="shared" si="54"/>
        <v>0</v>
      </c>
      <c r="X55" s="547">
        <f t="shared" si="4"/>
        <v>0</v>
      </c>
    </row>
    <row r="56" spans="1:24" ht="20.100000000000001" customHeight="1">
      <c r="A56" s="527">
        <v>6</v>
      </c>
      <c r="B56" s="528"/>
      <c r="C56" s="337"/>
      <c r="D56" s="240"/>
      <c r="E56" s="193">
        <f t="shared" si="55"/>
        <v>0</v>
      </c>
      <c r="F56" s="193"/>
      <c r="G56" s="529"/>
      <c r="H56" s="529">
        <f t="shared" si="51"/>
        <v>0</v>
      </c>
      <c r="I56" s="337"/>
      <c r="J56" s="240"/>
      <c r="K56" s="540">
        <f t="shared" si="56"/>
        <v>0</v>
      </c>
      <c r="L56" s="531">
        <f t="shared" si="52"/>
        <v>0</v>
      </c>
      <c r="M56" s="550"/>
      <c r="N56" s="337"/>
      <c r="O56" s="240"/>
      <c r="P56" s="193">
        <f t="shared" si="57"/>
        <v>0</v>
      </c>
      <c r="Q56" s="193"/>
      <c r="R56" s="529"/>
      <c r="S56" s="529">
        <f t="shared" si="53"/>
        <v>0</v>
      </c>
      <c r="T56" s="337"/>
      <c r="U56" s="240"/>
      <c r="V56" s="540">
        <f t="shared" si="58"/>
        <v>0</v>
      </c>
      <c r="W56" s="531">
        <f t="shared" si="54"/>
        <v>0</v>
      </c>
      <c r="X56" s="547">
        <f t="shared" si="4"/>
        <v>0</v>
      </c>
    </row>
    <row r="57" spans="1:24" ht="20.100000000000001" customHeight="1">
      <c r="A57" s="1070" t="s">
        <v>733</v>
      </c>
      <c r="B57" s="1070"/>
      <c r="C57" s="526">
        <f>SUM(C51:C55)</f>
        <v>0</v>
      </c>
      <c r="D57" s="526">
        <f t="shared" ref="D57:L57" si="59">SUM(D51:D55)</f>
        <v>0</v>
      </c>
      <c r="E57" s="526">
        <f t="shared" si="59"/>
        <v>0</v>
      </c>
      <c r="F57" s="526">
        <f t="shared" si="59"/>
        <v>0</v>
      </c>
      <c r="G57" s="526">
        <f t="shared" si="59"/>
        <v>0</v>
      </c>
      <c r="H57" s="526">
        <f t="shared" si="59"/>
        <v>0</v>
      </c>
      <c r="I57" s="526">
        <f t="shared" si="59"/>
        <v>0</v>
      </c>
      <c r="J57" s="526">
        <f t="shared" si="59"/>
        <v>0</v>
      </c>
      <c r="K57" s="541">
        <f t="shared" si="59"/>
        <v>0</v>
      </c>
      <c r="L57" s="526">
        <f t="shared" si="59"/>
        <v>0</v>
      </c>
      <c r="M57" s="550"/>
      <c r="N57" s="526">
        <f>SUM(N51:N55)</f>
        <v>0</v>
      </c>
      <c r="O57" s="526">
        <f t="shared" ref="O57:W57" si="60">SUM(O51:O55)</f>
        <v>0</v>
      </c>
      <c r="P57" s="526">
        <f t="shared" si="60"/>
        <v>0</v>
      </c>
      <c r="Q57" s="526">
        <f t="shared" si="60"/>
        <v>0</v>
      </c>
      <c r="R57" s="526">
        <f t="shared" si="60"/>
        <v>0</v>
      </c>
      <c r="S57" s="526">
        <f t="shared" si="60"/>
        <v>0</v>
      </c>
      <c r="T57" s="526">
        <f t="shared" si="60"/>
        <v>0</v>
      </c>
      <c r="U57" s="526">
        <f t="shared" si="60"/>
        <v>0</v>
      </c>
      <c r="V57" s="541">
        <f t="shared" si="60"/>
        <v>0</v>
      </c>
      <c r="W57" s="526">
        <f t="shared" si="60"/>
        <v>0</v>
      </c>
      <c r="X57" s="547">
        <f t="shared" si="4"/>
        <v>0</v>
      </c>
    </row>
    <row r="58" spans="1:24" ht="15" customHeight="1">
      <c r="A58" s="1071" t="s">
        <v>130</v>
      </c>
      <c r="B58" s="1071"/>
      <c r="C58" s="1071"/>
      <c r="D58" s="1071"/>
      <c r="E58" s="1071"/>
      <c r="F58" s="1071"/>
      <c r="G58" s="1071"/>
      <c r="H58" s="1071"/>
      <c r="I58" s="1071"/>
      <c r="J58" s="1071"/>
      <c r="K58" s="1071"/>
      <c r="L58" s="1071"/>
      <c r="M58" s="550"/>
      <c r="N58" s="555"/>
      <c r="O58" s="555"/>
      <c r="P58" s="555"/>
      <c r="Q58" s="555"/>
      <c r="R58" s="555"/>
      <c r="S58" s="555"/>
      <c r="T58" s="555"/>
      <c r="U58" s="555"/>
      <c r="V58" s="555"/>
      <c r="W58" s="555"/>
      <c r="X58" s="546"/>
    </row>
    <row r="59" spans="1:24" ht="20.100000000000001" customHeight="1">
      <c r="A59" s="538">
        <v>1</v>
      </c>
      <c r="B59" s="539"/>
      <c r="C59" s="279"/>
      <c r="D59" s="279"/>
      <c r="E59" s="552">
        <f>C59+D59</f>
        <v>0</v>
      </c>
      <c r="F59" s="552"/>
      <c r="G59" s="552"/>
      <c r="H59" s="552">
        <f>F59+G59</f>
        <v>0</v>
      </c>
      <c r="I59" s="279"/>
      <c r="J59" s="279"/>
      <c r="K59" s="553">
        <f>I59+J59</f>
        <v>0</v>
      </c>
      <c r="L59" s="554">
        <f>E59+K59+H59</f>
        <v>0</v>
      </c>
      <c r="M59" s="550"/>
      <c r="N59" s="279"/>
      <c r="O59" s="279"/>
      <c r="P59" s="552">
        <f>N59+O59</f>
        <v>0</v>
      </c>
      <c r="Q59" s="552"/>
      <c r="R59" s="552"/>
      <c r="S59" s="552">
        <f>Q59+R59</f>
        <v>0</v>
      </c>
      <c r="T59" s="279"/>
      <c r="U59" s="279"/>
      <c r="V59" s="553">
        <f>T59+U59</f>
        <v>0</v>
      </c>
      <c r="W59" s="554">
        <f>P59+V59+S59</f>
        <v>0</v>
      </c>
      <c r="X59" s="547">
        <f t="shared" si="4"/>
        <v>0</v>
      </c>
    </row>
    <row r="60" spans="1:24" ht="20.100000000000001" customHeight="1">
      <c r="A60" s="244">
        <v>2</v>
      </c>
      <c r="B60" s="246"/>
      <c r="C60" s="241"/>
      <c r="D60" s="241"/>
      <c r="E60" s="242">
        <f>C60+D60</f>
        <v>0</v>
      </c>
      <c r="F60" s="242"/>
      <c r="G60" s="242"/>
      <c r="H60" s="242">
        <f t="shared" ref="H60:H64" si="61">F60+G60</f>
        <v>0</v>
      </c>
      <c r="I60" s="241"/>
      <c r="J60" s="241"/>
      <c r="K60" s="530">
        <f>I60+J60</f>
        <v>0</v>
      </c>
      <c r="L60" s="531">
        <f t="shared" ref="L60:L64" si="62">E60+K60</f>
        <v>0</v>
      </c>
      <c r="M60" s="550"/>
      <c r="N60" s="241"/>
      <c r="O60" s="241"/>
      <c r="P60" s="242">
        <f>N60+O60</f>
        <v>0</v>
      </c>
      <c r="Q60" s="242"/>
      <c r="R60" s="242"/>
      <c r="S60" s="242">
        <f t="shared" ref="S60:S64" si="63">Q60+R60</f>
        <v>0</v>
      </c>
      <c r="T60" s="241"/>
      <c r="U60" s="241"/>
      <c r="V60" s="530">
        <f>T60+U60</f>
        <v>0</v>
      </c>
      <c r="W60" s="531">
        <f t="shared" ref="W60:W64" si="64">P60+V60</f>
        <v>0</v>
      </c>
      <c r="X60" s="547">
        <f t="shared" si="4"/>
        <v>0</v>
      </c>
    </row>
    <row r="61" spans="1:24" ht="20.100000000000001" customHeight="1">
      <c r="A61" s="244">
        <v>3</v>
      </c>
      <c r="B61" s="246"/>
      <c r="C61" s="241"/>
      <c r="D61" s="241"/>
      <c r="E61" s="242">
        <f t="shared" ref="E61:E64" si="65">C61+D61</f>
        <v>0</v>
      </c>
      <c r="F61" s="242"/>
      <c r="G61" s="242"/>
      <c r="H61" s="242">
        <f t="shared" si="61"/>
        <v>0</v>
      </c>
      <c r="I61" s="241"/>
      <c r="J61" s="241"/>
      <c r="K61" s="530">
        <f t="shared" ref="K61:K64" si="66">I61+J61</f>
        <v>0</v>
      </c>
      <c r="L61" s="531">
        <f t="shared" si="62"/>
        <v>0</v>
      </c>
      <c r="M61" s="550"/>
      <c r="N61" s="241"/>
      <c r="O61" s="241"/>
      <c r="P61" s="242">
        <f t="shared" ref="P61:P64" si="67">N61+O61</f>
        <v>0</v>
      </c>
      <c r="Q61" s="242"/>
      <c r="R61" s="242"/>
      <c r="S61" s="242">
        <f t="shared" si="63"/>
        <v>0</v>
      </c>
      <c r="T61" s="241"/>
      <c r="U61" s="241"/>
      <c r="V61" s="530">
        <f t="shared" ref="V61:V64" si="68">T61+U61</f>
        <v>0</v>
      </c>
      <c r="W61" s="531">
        <f t="shared" si="64"/>
        <v>0</v>
      </c>
      <c r="X61" s="547">
        <f t="shared" si="4"/>
        <v>0</v>
      </c>
    </row>
    <row r="62" spans="1:24" ht="20.100000000000001" customHeight="1">
      <c r="A62" s="244">
        <v>4</v>
      </c>
      <c r="B62" s="246"/>
      <c r="C62" s="241"/>
      <c r="D62" s="241"/>
      <c r="E62" s="242">
        <f t="shared" si="65"/>
        <v>0</v>
      </c>
      <c r="F62" s="242"/>
      <c r="G62" s="242"/>
      <c r="H62" s="242">
        <f t="shared" si="61"/>
        <v>0</v>
      </c>
      <c r="I62" s="241"/>
      <c r="J62" s="241"/>
      <c r="K62" s="530">
        <f t="shared" si="66"/>
        <v>0</v>
      </c>
      <c r="L62" s="531">
        <f t="shared" si="62"/>
        <v>0</v>
      </c>
      <c r="M62" s="550"/>
      <c r="N62" s="241"/>
      <c r="O62" s="241"/>
      <c r="P62" s="242">
        <f t="shared" si="67"/>
        <v>0</v>
      </c>
      <c r="Q62" s="242"/>
      <c r="R62" s="242"/>
      <c r="S62" s="242">
        <f t="shared" si="63"/>
        <v>0</v>
      </c>
      <c r="T62" s="241"/>
      <c r="U62" s="241"/>
      <c r="V62" s="530">
        <f t="shared" si="68"/>
        <v>0</v>
      </c>
      <c r="W62" s="531">
        <f t="shared" si="64"/>
        <v>0</v>
      </c>
      <c r="X62" s="547">
        <f t="shared" si="4"/>
        <v>0</v>
      </c>
    </row>
    <row r="63" spans="1:24" ht="20.100000000000001" customHeight="1">
      <c r="A63" s="244">
        <v>5</v>
      </c>
      <c r="B63" s="246"/>
      <c r="C63" s="241"/>
      <c r="D63" s="241"/>
      <c r="E63" s="242">
        <f t="shared" si="65"/>
        <v>0</v>
      </c>
      <c r="F63" s="242"/>
      <c r="G63" s="242"/>
      <c r="H63" s="242">
        <f t="shared" si="61"/>
        <v>0</v>
      </c>
      <c r="I63" s="241"/>
      <c r="J63" s="241"/>
      <c r="K63" s="530">
        <f t="shared" si="66"/>
        <v>0</v>
      </c>
      <c r="L63" s="531">
        <f t="shared" si="62"/>
        <v>0</v>
      </c>
      <c r="M63" s="550"/>
      <c r="N63" s="241"/>
      <c r="O63" s="241"/>
      <c r="P63" s="242">
        <f t="shared" si="67"/>
        <v>0</v>
      </c>
      <c r="Q63" s="242"/>
      <c r="R63" s="242"/>
      <c r="S63" s="242">
        <f t="shared" si="63"/>
        <v>0</v>
      </c>
      <c r="T63" s="241"/>
      <c r="U63" s="241"/>
      <c r="V63" s="530">
        <f t="shared" si="68"/>
        <v>0</v>
      </c>
      <c r="W63" s="531">
        <f t="shared" si="64"/>
        <v>0</v>
      </c>
      <c r="X63" s="547">
        <f t="shared" si="4"/>
        <v>0</v>
      </c>
    </row>
    <row r="64" spans="1:24" ht="20.100000000000001" customHeight="1">
      <c r="A64" s="527">
        <v>6</v>
      </c>
      <c r="B64" s="528"/>
      <c r="C64" s="337"/>
      <c r="D64" s="240"/>
      <c r="E64" s="193">
        <f t="shared" si="65"/>
        <v>0</v>
      </c>
      <c r="F64" s="193"/>
      <c r="G64" s="529"/>
      <c r="H64" s="529">
        <f t="shared" si="61"/>
        <v>0</v>
      </c>
      <c r="I64" s="337"/>
      <c r="J64" s="240"/>
      <c r="K64" s="540">
        <f t="shared" si="66"/>
        <v>0</v>
      </c>
      <c r="L64" s="531">
        <f t="shared" si="62"/>
        <v>0</v>
      </c>
      <c r="M64" s="550"/>
      <c r="N64" s="337"/>
      <c r="O64" s="240"/>
      <c r="P64" s="193">
        <f t="shared" si="67"/>
        <v>0</v>
      </c>
      <c r="Q64" s="193"/>
      <c r="R64" s="529"/>
      <c r="S64" s="529">
        <f t="shared" si="63"/>
        <v>0</v>
      </c>
      <c r="T64" s="337"/>
      <c r="U64" s="240"/>
      <c r="V64" s="540">
        <f t="shared" si="68"/>
        <v>0</v>
      </c>
      <c r="W64" s="531">
        <f t="shared" si="64"/>
        <v>0</v>
      </c>
      <c r="X64" s="547">
        <f t="shared" si="4"/>
        <v>0</v>
      </c>
    </row>
    <row r="65" spans="1:24" ht="20.100000000000001" customHeight="1">
      <c r="A65" s="1070" t="s">
        <v>733</v>
      </c>
      <c r="B65" s="1070"/>
      <c r="C65" s="526">
        <f>SUM(C59:C63)</f>
        <v>0</v>
      </c>
      <c r="D65" s="526">
        <f t="shared" ref="D65:L65" si="69">SUM(D59:D63)</f>
        <v>0</v>
      </c>
      <c r="E65" s="526">
        <f t="shared" si="69"/>
        <v>0</v>
      </c>
      <c r="F65" s="526">
        <f t="shared" si="69"/>
        <v>0</v>
      </c>
      <c r="G65" s="526">
        <f t="shared" si="69"/>
        <v>0</v>
      </c>
      <c r="H65" s="526">
        <f t="shared" si="69"/>
        <v>0</v>
      </c>
      <c r="I65" s="526">
        <f t="shared" si="69"/>
        <v>0</v>
      </c>
      <c r="J65" s="526">
        <f t="shared" si="69"/>
        <v>0</v>
      </c>
      <c r="K65" s="541">
        <f t="shared" si="69"/>
        <v>0</v>
      </c>
      <c r="L65" s="526">
        <f t="shared" si="69"/>
        <v>0</v>
      </c>
      <c r="M65" s="550"/>
      <c r="N65" s="526">
        <f>SUM(N59:N63)</f>
        <v>0</v>
      </c>
      <c r="O65" s="526">
        <f t="shared" ref="O65:W65" si="70">SUM(O59:O63)</f>
        <v>0</v>
      </c>
      <c r="P65" s="526">
        <f t="shared" si="70"/>
        <v>0</v>
      </c>
      <c r="Q65" s="526">
        <f t="shared" si="70"/>
        <v>0</v>
      </c>
      <c r="R65" s="526">
        <f t="shared" si="70"/>
        <v>0</v>
      </c>
      <c r="S65" s="526">
        <f t="shared" si="70"/>
        <v>0</v>
      </c>
      <c r="T65" s="526">
        <f t="shared" si="70"/>
        <v>0</v>
      </c>
      <c r="U65" s="526">
        <f t="shared" si="70"/>
        <v>0</v>
      </c>
      <c r="V65" s="541">
        <f t="shared" si="70"/>
        <v>0</v>
      </c>
      <c r="W65" s="526">
        <f t="shared" si="70"/>
        <v>0</v>
      </c>
      <c r="X65" s="547">
        <f t="shared" si="4"/>
        <v>0</v>
      </c>
    </row>
    <row r="66" spans="1:24" ht="15" customHeight="1">
      <c r="A66" s="1071" t="s">
        <v>131</v>
      </c>
      <c r="B66" s="1071"/>
      <c r="C66" s="1071"/>
      <c r="D66" s="1071"/>
      <c r="E66" s="1071"/>
      <c r="F66" s="1071"/>
      <c r="G66" s="1071"/>
      <c r="H66" s="1071"/>
      <c r="I66" s="1071"/>
      <c r="J66" s="1071"/>
      <c r="K66" s="1071"/>
      <c r="L66" s="1071"/>
      <c r="M66" s="550"/>
      <c r="N66" s="555"/>
      <c r="O66" s="555"/>
      <c r="P66" s="555"/>
      <c r="Q66" s="555"/>
      <c r="R66" s="555"/>
      <c r="S66" s="555"/>
      <c r="T66" s="555"/>
      <c r="U66" s="555"/>
      <c r="V66" s="555"/>
      <c r="W66" s="555"/>
      <c r="X66" s="546"/>
    </row>
    <row r="67" spans="1:24" ht="20.100000000000001" customHeight="1">
      <c r="A67" s="538">
        <v>1</v>
      </c>
      <c r="B67" s="539"/>
      <c r="C67" s="279"/>
      <c r="D67" s="279"/>
      <c r="E67" s="552">
        <f>C67+D67</f>
        <v>0</v>
      </c>
      <c r="F67" s="552"/>
      <c r="G67" s="552"/>
      <c r="H67" s="552">
        <f>F67+G67</f>
        <v>0</v>
      </c>
      <c r="I67" s="279"/>
      <c r="J67" s="279"/>
      <c r="K67" s="553">
        <f>I67+J67</f>
        <v>0</v>
      </c>
      <c r="L67" s="554">
        <f>E67+K67+H67</f>
        <v>0</v>
      </c>
      <c r="M67" s="550"/>
      <c r="N67" s="279"/>
      <c r="O67" s="279"/>
      <c r="P67" s="552">
        <f>N67+O67</f>
        <v>0</v>
      </c>
      <c r="Q67" s="552"/>
      <c r="R67" s="552"/>
      <c r="S67" s="552">
        <f>Q67+R67</f>
        <v>0</v>
      </c>
      <c r="T67" s="279"/>
      <c r="U67" s="279"/>
      <c r="V67" s="553">
        <f>T67+U67</f>
        <v>0</v>
      </c>
      <c r="W67" s="554">
        <f>P67+V67+S67</f>
        <v>0</v>
      </c>
      <c r="X67" s="547">
        <f t="shared" si="4"/>
        <v>0</v>
      </c>
    </row>
    <row r="68" spans="1:24" ht="20.100000000000001" customHeight="1">
      <c r="A68" s="244">
        <v>2</v>
      </c>
      <c r="B68" s="246"/>
      <c r="C68" s="241"/>
      <c r="D68" s="241"/>
      <c r="E68" s="242">
        <f>C68+D68</f>
        <v>0</v>
      </c>
      <c r="F68" s="242"/>
      <c r="G68" s="242"/>
      <c r="H68" s="242">
        <f t="shared" ref="H68:H72" si="71">F68+G68</f>
        <v>0</v>
      </c>
      <c r="I68" s="241"/>
      <c r="J68" s="241"/>
      <c r="K68" s="530">
        <f>I68+J68</f>
        <v>0</v>
      </c>
      <c r="L68" s="531">
        <f t="shared" ref="L68:L72" si="72">E68+K68</f>
        <v>0</v>
      </c>
      <c r="M68" s="550"/>
      <c r="N68" s="241"/>
      <c r="O68" s="241"/>
      <c r="P68" s="242">
        <f>N68+O68</f>
        <v>0</v>
      </c>
      <c r="Q68" s="242"/>
      <c r="R68" s="242"/>
      <c r="S68" s="242">
        <f t="shared" ref="S68:S72" si="73">Q68+R68</f>
        <v>0</v>
      </c>
      <c r="T68" s="241"/>
      <c r="U68" s="241"/>
      <c r="V68" s="530">
        <f>T68+U68</f>
        <v>0</v>
      </c>
      <c r="W68" s="531">
        <f t="shared" ref="W68:W72" si="74">P68+V68</f>
        <v>0</v>
      </c>
      <c r="X68" s="547">
        <f t="shared" si="4"/>
        <v>0</v>
      </c>
    </row>
    <row r="69" spans="1:24" ht="20.100000000000001" customHeight="1">
      <c r="A69" s="244">
        <v>3</v>
      </c>
      <c r="B69" s="246"/>
      <c r="C69" s="241"/>
      <c r="D69" s="241"/>
      <c r="E69" s="242">
        <f t="shared" ref="E69:E72" si="75">C69+D69</f>
        <v>0</v>
      </c>
      <c r="F69" s="242"/>
      <c r="G69" s="242"/>
      <c r="H69" s="242">
        <f t="shared" si="71"/>
        <v>0</v>
      </c>
      <c r="I69" s="241"/>
      <c r="J69" s="241"/>
      <c r="K69" s="530">
        <f t="shared" ref="K69:K72" si="76">I69+J69</f>
        <v>0</v>
      </c>
      <c r="L69" s="531">
        <f t="shared" si="72"/>
        <v>0</v>
      </c>
      <c r="M69" s="550"/>
      <c r="N69" s="241"/>
      <c r="O69" s="241"/>
      <c r="P69" s="242">
        <f t="shared" ref="P69:P72" si="77">N69+O69</f>
        <v>0</v>
      </c>
      <c r="Q69" s="242"/>
      <c r="R69" s="242"/>
      <c r="S69" s="242">
        <f t="shared" si="73"/>
        <v>0</v>
      </c>
      <c r="T69" s="241"/>
      <c r="U69" s="241"/>
      <c r="V69" s="530">
        <f t="shared" ref="V69:V72" si="78">T69+U69</f>
        <v>0</v>
      </c>
      <c r="W69" s="531">
        <f t="shared" si="74"/>
        <v>0</v>
      </c>
      <c r="X69" s="547">
        <f t="shared" si="4"/>
        <v>0</v>
      </c>
    </row>
    <row r="70" spans="1:24" ht="20.100000000000001" customHeight="1">
      <c r="A70" s="244">
        <v>4</v>
      </c>
      <c r="B70" s="246"/>
      <c r="C70" s="241"/>
      <c r="D70" s="241"/>
      <c r="E70" s="242">
        <f t="shared" si="75"/>
        <v>0</v>
      </c>
      <c r="F70" s="242"/>
      <c r="G70" s="242"/>
      <c r="H70" s="242">
        <f t="shared" si="71"/>
        <v>0</v>
      </c>
      <c r="I70" s="241"/>
      <c r="J70" s="241"/>
      <c r="K70" s="530">
        <f t="shared" si="76"/>
        <v>0</v>
      </c>
      <c r="L70" s="531">
        <f t="shared" si="72"/>
        <v>0</v>
      </c>
      <c r="M70" s="550"/>
      <c r="N70" s="241"/>
      <c r="O70" s="241"/>
      <c r="P70" s="242">
        <f t="shared" si="77"/>
        <v>0</v>
      </c>
      <c r="Q70" s="242"/>
      <c r="R70" s="242"/>
      <c r="S70" s="242">
        <f t="shared" si="73"/>
        <v>0</v>
      </c>
      <c r="T70" s="241"/>
      <c r="U70" s="241"/>
      <c r="V70" s="530">
        <f t="shared" si="78"/>
        <v>0</v>
      </c>
      <c r="W70" s="531">
        <f t="shared" si="74"/>
        <v>0</v>
      </c>
      <c r="X70" s="547">
        <f t="shared" si="4"/>
        <v>0</v>
      </c>
    </row>
    <row r="71" spans="1:24" ht="20.100000000000001" customHeight="1">
      <c r="A71" s="244">
        <v>5</v>
      </c>
      <c r="B71" s="246"/>
      <c r="C71" s="241"/>
      <c r="D71" s="241"/>
      <c r="E71" s="242">
        <f t="shared" si="75"/>
        <v>0</v>
      </c>
      <c r="F71" s="242"/>
      <c r="G71" s="242"/>
      <c r="H71" s="242">
        <f t="shared" si="71"/>
        <v>0</v>
      </c>
      <c r="I71" s="241"/>
      <c r="J71" s="241"/>
      <c r="K71" s="530">
        <f t="shared" si="76"/>
        <v>0</v>
      </c>
      <c r="L71" s="531">
        <f t="shared" si="72"/>
        <v>0</v>
      </c>
      <c r="M71" s="550"/>
      <c r="N71" s="241"/>
      <c r="O71" s="241"/>
      <c r="P71" s="242">
        <f t="shared" si="77"/>
        <v>0</v>
      </c>
      <c r="Q71" s="242"/>
      <c r="R71" s="242"/>
      <c r="S71" s="242">
        <f t="shared" si="73"/>
        <v>0</v>
      </c>
      <c r="T71" s="241"/>
      <c r="U71" s="241"/>
      <c r="V71" s="530">
        <f t="shared" si="78"/>
        <v>0</v>
      </c>
      <c r="W71" s="531">
        <f t="shared" si="74"/>
        <v>0</v>
      </c>
      <c r="X71" s="547">
        <f t="shared" si="4"/>
        <v>0</v>
      </c>
    </row>
    <row r="72" spans="1:24" ht="20.100000000000001" customHeight="1">
      <c r="A72" s="527">
        <v>6</v>
      </c>
      <c r="B72" s="528"/>
      <c r="C72" s="337"/>
      <c r="D72" s="240"/>
      <c r="E72" s="193">
        <f t="shared" si="75"/>
        <v>0</v>
      </c>
      <c r="F72" s="193"/>
      <c r="G72" s="529"/>
      <c r="H72" s="529">
        <f t="shared" si="71"/>
        <v>0</v>
      </c>
      <c r="I72" s="337"/>
      <c r="J72" s="240"/>
      <c r="K72" s="540">
        <f t="shared" si="76"/>
        <v>0</v>
      </c>
      <c r="L72" s="531">
        <f t="shared" si="72"/>
        <v>0</v>
      </c>
      <c r="M72" s="550"/>
      <c r="N72" s="337"/>
      <c r="O72" s="240"/>
      <c r="P72" s="193">
        <f t="shared" si="77"/>
        <v>0</v>
      </c>
      <c r="Q72" s="193"/>
      <c r="R72" s="529"/>
      <c r="S72" s="529">
        <f t="shared" si="73"/>
        <v>0</v>
      </c>
      <c r="T72" s="337"/>
      <c r="U72" s="240"/>
      <c r="V72" s="540">
        <f t="shared" si="78"/>
        <v>0</v>
      </c>
      <c r="W72" s="531">
        <f t="shared" si="74"/>
        <v>0</v>
      </c>
      <c r="X72" s="547">
        <f t="shared" si="4"/>
        <v>0</v>
      </c>
    </row>
    <row r="73" spans="1:24" ht="20.100000000000001" customHeight="1">
      <c r="A73" s="1070" t="s">
        <v>733</v>
      </c>
      <c r="B73" s="1070"/>
      <c r="C73" s="526">
        <f>SUM(C67:C71)</f>
        <v>0</v>
      </c>
      <c r="D73" s="526">
        <f t="shared" ref="D73:L73" si="79">SUM(D67:D71)</f>
        <v>0</v>
      </c>
      <c r="E73" s="526">
        <f t="shared" si="79"/>
        <v>0</v>
      </c>
      <c r="F73" s="526">
        <f t="shared" si="79"/>
        <v>0</v>
      </c>
      <c r="G73" s="526">
        <f t="shared" si="79"/>
        <v>0</v>
      </c>
      <c r="H73" s="526">
        <f t="shared" si="79"/>
        <v>0</v>
      </c>
      <c r="I73" s="526">
        <f t="shared" si="79"/>
        <v>0</v>
      </c>
      <c r="J73" s="526">
        <f t="shared" si="79"/>
        <v>0</v>
      </c>
      <c r="K73" s="541">
        <f t="shared" si="79"/>
        <v>0</v>
      </c>
      <c r="L73" s="526">
        <f t="shared" si="79"/>
        <v>0</v>
      </c>
      <c r="M73" s="550"/>
      <c r="N73" s="526">
        <f>SUM(N67:N71)</f>
        <v>0</v>
      </c>
      <c r="O73" s="526">
        <f t="shared" ref="O73:W73" si="80">SUM(O67:O71)</f>
        <v>0</v>
      </c>
      <c r="P73" s="526">
        <f t="shared" si="80"/>
        <v>0</v>
      </c>
      <c r="Q73" s="526">
        <f t="shared" si="80"/>
        <v>0</v>
      </c>
      <c r="R73" s="526">
        <f t="shared" si="80"/>
        <v>0</v>
      </c>
      <c r="S73" s="526">
        <f t="shared" si="80"/>
        <v>0</v>
      </c>
      <c r="T73" s="526">
        <f t="shared" si="80"/>
        <v>0</v>
      </c>
      <c r="U73" s="526">
        <f t="shared" si="80"/>
        <v>0</v>
      </c>
      <c r="V73" s="541">
        <f t="shared" si="80"/>
        <v>0</v>
      </c>
      <c r="W73" s="526">
        <f t="shared" si="80"/>
        <v>0</v>
      </c>
      <c r="X73" s="547">
        <f t="shared" si="4"/>
        <v>0</v>
      </c>
    </row>
    <row r="74" spans="1:24" ht="15" customHeight="1">
      <c r="A74" s="1071" t="s">
        <v>132</v>
      </c>
      <c r="B74" s="1071"/>
      <c r="C74" s="1071"/>
      <c r="D74" s="1071"/>
      <c r="E74" s="1071"/>
      <c r="F74" s="1071"/>
      <c r="G74" s="1071"/>
      <c r="H74" s="1071"/>
      <c r="I74" s="1071"/>
      <c r="J74" s="1071"/>
      <c r="K74" s="1071"/>
      <c r="L74" s="1071"/>
      <c r="M74" s="550"/>
      <c r="N74" s="555"/>
      <c r="O74" s="555"/>
      <c r="P74" s="555"/>
      <c r="Q74" s="555"/>
      <c r="R74" s="555"/>
      <c r="S74" s="555"/>
      <c r="T74" s="555"/>
      <c r="U74" s="555"/>
      <c r="V74" s="555"/>
      <c r="W74" s="555"/>
      <c r="X74" s="546"/>
    </row>
    <row r="75" spans="1:24" ht="20.100000000000001" customHeight="1">
      <c r="A75" s="538">
        <v>1</v>
      </c>
      <c r="B75" s="539"/>
      <c r="C75" s="279"/>
      <c r="D75" s="279"/>
      <c r="E75" s="552">
        <f>C75+D75</f>
        <v>0</v>
      </c>
      <c r="F75" s="552"/>
      <c r="G75" s="552"/>
      <c r="H75" s="552">
        <f>F75+G75</f>
        <v>0</v>
      </c>
      <c r="I75" s="279"/>
      <c r="J75" s="279"/>
      <c r="K75" s="553">
        <f>I75+J75</f>
        <v>0</v>
      </c>
      <c r="L75" s="554">
        <f>E75+K75+H75</f>
        <v>0</v>
      </c>
      <c r="M75" s="550"/>
      <c r="N75" s="279"/>
      <c r="O75" s="279"/>
      <c r="P75" s="552">
        <f>N75+O75</f>
        <v>0</v>
      </c>
      <c r="Q75" s="552"/>
      <c r="R75" s="552"/>
      <c r="S75" s="552">
        <f>Q75+R75</f>
        <v>0</v>
      </c>
      <c r="T75" s="279"/>
      <c r="U75" s="279"/>
      <c r="V75" s="553">
        <f>T75+U75</f>
        <v>0</v>
      </c>
      <c r="W75" s="554">
        <f>P75+V75+S75</f>
        <v>0</v>
      </c>
      <c r="X75" s="547">
        <f t="shared" si="4"/>
        <v>0</v>
      </c>
    </row>
    <row r="76" spans="1:24" ht="20.100000000000001" customHeight="1">
      <c r="A76" s="244">
        <v>2</v>
      </c>
      <c r="B76" s="246"/>
      <c r="C76" s="241"/>
      <c r="D76" s="241"/>
      <c r="E76" s="242">
        <f>C76+D76</f>
        <v>0</v>
      </c>
      <c r="F76" s="242"/>
      <c r="G76" s="242"/>
      <c r="H76" s="242">
        <f t="shared" ref="H76:H80" si="81">F76+G76</f>
        <v>0</v>
      </c>
      <c r="I76" s="241"/>
      <c r="J76" s="241"/>
      <c r="K76" s="530">
        <f>I76+J76</f>
        <v>0</v>
      </c>
      <c r="L76" s="531">
        <f t="shared" ref="L76:L80" si="82">E76+K76</f>
        <v>0</v>
      </c>
      <c r="M76" s="550"/>
      <c r="N76" s="241"/>
      <c r="O76" s="241"/>
      <c r="P76" s="242">
        <f>N76+O76</f>
        <v>0</v>
      </c>
      <c r="Q76" s="242"/>
      <c r="R76" s="242"/>
      <c r="S76" s="242">
        <f t="shared" ref="S76:S80" si="83">Q76+R76</f>
        <v>0</v>
      </c>
      <c r="T76" s="241"/>
      <c r="U76" s="241"/>
      <c r="V76" s="530">
        <f>T76+U76</f>
        <v>0</v>
      </c>
      <c r="W76" s="531">
        <f t="shared" ref="W76:W80" si="84">P76+V76</f>
        <v>0</v>
      </c>
      <c r="X76" s="547">
        <f t="shared" ref="X76:X81" si="85">W76+L76</f>
        <v>0</v>
      </c>
    </row>
    <row r="77" spans="1:24" ht="20.100000000000001" customHeight="1">
      <c r="A77" s="244">
        <v>3</v>
      </c>
      <c r="B77" s="246"/>
      <c r="C77" s="241"/>
      <c r="D77" s="241"/>
      <c r="E77" s="242">
        <f t="shared" ref="E77:E80" si="86">C77+D77</f>
        <v>0</v>
      </c>
      <c r="F77" s="242"/>
      <c r="G77" s="242"/>
      <c r="H77" s="242">
        <f t="shared" si="81"/>
        <v>0</v>
      </c>
      <c r="I77" s="241"/>
      <c r="J77" s="241"/>
      <c r="K77" s="530">
        <f t="shared" ref="K77:K80" si="87">I77+J77</f>
        <v>0</v>
      </c>
      <c r="L77" s="531">
        <f t="shared" si="82"/>
        <v>0</v>
      </c>
      <c r="M77" s="550"/>
      <c r="N77" s="241"/>
      <c r="O77" s="241"/>
      <c r="P77" s="242">
        <f t="shared" ref="P77:P80" si="88">N77+O77</f>
        <v>0</v>
      </c>
      <c r="Q77" s="242"/>
      <c r="R77" s="242"/>
      <c r="S77" s="242">
        <f t="shared" si="83"/>
        <v>0</v>
      </c>
      <c r="T77" s="241"/>
      <c r="U77" s="241"/>
      <c r="V77" s="530">
        <f t="shared" ref="V77:V80" si="89">T77+U77</f>
        <v>0</v>
      </c>
      <c r="W77" s="531">
        <f t="shared" si="84"/>
        <v>0</v>
      </c>
      <c r="X77" s="547">
        <f t="shared" si="85"/>
        <v>0</v>
      </c>
    </row>
    <row r="78" spans="1:24" ht="20.100000000000001" customHeight="1">
      <c r="A78" s="244">
        <v>4</v>
      </c>
      <c r="B78" s="246"/>
      <c r="C78" s="241"/>
      <c r="D78" s="241"/>
      <c r="E78" s="242">
        <f t="shared" si="86"/>
        <v>0</v>
      </c>
      <c r="F78" s="242"/>
      <c r="G78" s="242"/>
      <c r="H78" s="242">
        <f t="shared" si="81"/>
        <v>0</v>
      </c>
      <c r="I78" s="241"/>
      <c r="J78" s="241"/>
      <c r="K78" s="530">
        <f t="shared" si="87"/>
        <v>0</v>
      </c>
      <c r="L78" s="531">
        <f t="shared" si="82"/>
        <v>0</v>
      </c>
      <c r="M78" s="550"/>
      <c r="N78" s="241"/>
      <c r="O78" s="241"/>
      <c r="P78" s="242">
        <f t="shared" si="88"/>
        <v>0</v>
      </c>
      <c r="Q78" s="242"/>
      <c r="R78" s="242"/>
      <c r="S78" s="242">
        <f t="shared" si="83"/>
        <v>0</v>
      </c>
      <c r="T78" s="241"/>
      <c r="U78" s="241"/>
      <c r="V78" s="530">
        <f t="shared" si="89"/>
        <v>0</v>
      </c>
      <c r="W78" s="531">
        <f t="shared" si="84"/>
        <v>0</v>
      </c>
      <c r="X78" s="547">
        <f t="shared" si="85"/>
        <v>0</v>
      </c>
    </row>
    <row r="79" spans="1:24" ht="20.100000000000001" customHeight="1">
      <c r="A79" s="244">
        <v>5</v>
      </c>
      <c r="B79" s="246"/>
      <c r="C79" s="241"/>
      <c r="D79" s="241"/>
      <c r="E79" s="242">
        <f t="shared" si="86"/>
        <v>0</v>
      </c>
      <c r="F79" s="242"/>
      <c r="G79" s="242"/>
      <c r="H79" s="242">
        <f t="shared" si="81"/>
        <v>0</v>
      </c>
      <c r="I79" s="241"/>
      <c r="J79" s="241"/>
      <c r="K79" s="530">
        <f t="shared" si="87"/>
        <v>0</v>
      </c>
      <c r="L79" s="531">
        <f t="shared" si="82"/>
        <v>0</v>
      </c>
      <c r="M79" s="550"/>
      <c r="N79" s="241"/>
      <c r="O79" s="241"/>
      <c r="P79" s="242">
        <f t="shared" si="88"/>
        <v>0</v>
      </c>
      <c r="Q79" s="242"/>
      <c r="R79" s="242"/>
      <c r="S79" s="242">
        <f t="shared" si="83"/>
        <v>0</v>
      </c>
      <c r="T79" s="241"/>
      <c r="U79" s="241"/>
      <c r="V79" s="530">
        <f t="shared" si="89"/>
        <v>0</v>
      </c>
      <c r="W79" s="531">
        <f t="shared" si="84"/>
        <v>0</v>
      </c>
      <c r="X79" s="547">
        <f t="shared" si="85"/>
        <v>0</v>
      </c>
    </row>
    <row r="80" spans="1:24" ht="20.100000000000001" customHeight="1">
      <c r="A80" s="527">
        <v>6</v>
      </c>
      <c r="B80" s="528"/>
      <c r="C80" s="337"/>
      <c r="D80" s="240"/>
      <c r="E80" s="193">
        <f t="shared" si="86"/>
        <v>0</v>
      </c>
      <c r="F80" s="193"/>
      <c r="G80" s="529"/>
      <c r="H80" s="529">
        <f t="shared" si="81"/>
        <v>0</v>
      </c>
      <c r="I80" s="337"/>
      <c r="J80" s="240"/>
      <c r="K80" s="540">
        <f t="shared" si="87"/>
        <v>0</v>
      </c>
      <c r="L80" s="531">
        <f t="shared" si="82"/>
        <v>0</v>
      </c>
      <c r="M80" s="550"/>
      <c r="N80" s="337"/>
      <c r="O80" s="240"/>
      <c r="P80" s="193">
        <f t="shared" si="88"/>
        <v>0</v>
      </c>
      <c r="Q80" s="193"/>
      <c r="R80" s="529"/>
      <c r="S80" s="529">
        <f t="shared" si="83"/>
        <v>0</v>
      </c>
      <c r="T80" s="337"/>
      <c r="U80" s="240"/>
      <c r="V80" s="540">
        <f t="shared" si="89"/>
        <v>0</v>
      </c>
      <c r="W80" s="531">
        <f t="shared" si="84"/>
        <v>0</v>
      </c>
      <c r="X80" s="547">
        <f t="shared" si="85"/>
        <v>0</v>
      </c>
    </row>
    <row r="81" spans="1:24" ht="20.100000000000001" customHeight="1">
      <c r="A81" s="1070" t="s">
        <v>733</v>
      </c>
      <c r="B81" s="1070"/>
      <c r="C81" s="526">
        <f>SUM(C75:C79)</f>
        <v>0</v>
      </c>
      <c r="D81" s="526">
        <f t="shared" ref="D81:L81" si="90">SUM(D75:D79)</f>
        <v>0</v>
      </c>
      <c r="E81" s="526">
        <f t="shared" si="90"/>
        <v>0</v>
      </c>
      <c r="F81" s="526">
        <f t="shared" si="90"/>
        <v>0</v>
      </c>
      <c r="G81" s="526">
        <f t="shared" si="90"/>
        <v>0</v>
      </c>
      <c r="H81" s="526">
        <f t="shared" si="90"/>
        <v>0</v>
      </c>
      <c r="I81" s="526">
        <f t="shared" si="90"/>
        <v>0</v>
      </c>
      <c r="J81" s="526">
        <f t="shared" si="90"/>
        <v>0</v>
      </c>
      <c r="K81" s="541">
        <f t="shared" si="90"/>
        <v>0</v>
      </c>
      <c r="L81" s="526">
        <f t="shared" si="90"/>
        <v>0</v>
      </c>
      <c r="M81" s="550"/>
      <c r="N81" s="526">
        <f>SUM(N75:N79)</f>
        <v>0</v>
      </c>
      <c r="O81" s="526">
        <f t="shared" ref="O81:W81" si="91">SUM(O75:O79)</f>
        <v>0</v>
      </c>
      <c r="P81" s="526">
        <f t="shared" si="91"/>
        <v>0</v>
      </c>
      <c r="Q81" s="526">
        <f t="shared" si="91"/>
        <v>0</v>
      </c>
      <c r="R81" s="526">
        <f t="shared" si="91"/>
        <v>0</v>
      </c>
      <c r="S81" s="526">
        <f t="shared" si="91"/>
        <v>0</v>
      </c>
      <c r="T81" s="526">
        <f t="shared" si="91"/>
        <v>0</v>
      </c>
      <c r="U81" s="526">
        <f t="shared" si="91"/>
        <v>0</v>
      </c>
      <c r="V81" s="541">
        <f t="shared" si="91"/>
        <v>0</v>
      </c>
      <c r="W81" s="526">
        <f t="shared" si="91"/>
        <v>0</v>
      </c>
      <c r="X81" s="547">
        <f t="shared" si="85"/>
        <v>0</v>
      </c>
    </row>
    <row r="82" spans="1:24" ht="15" customHeight="1">
      <c r="A82" s="1071" t="s">
        <v>333</v>
      </c>
      <c r="B82" s="1071"/>
      <c r="C82" s="1071"/>
      <c r="D82" s="1071"/>
      <c r="E82" s="1071"/>
      <c r="F82" s="1071"/>
      <c r="G82" s="1071"/>
      <c r="H82" s="1071"/>
      <c r="I82" s="1071"/>
      <c r="J82" s="1071"/>
      <c r="K82" s="1071"/>
      <c r="L82" s="1071"/>
      <c r="M82" s="550"/>
      <c r="N82" s="555"/>
      <c r="O82" s="555"/>
      <c r="P82" s="555"/>
      <c r="Q82" s="555"/>
      <c r="R82" s="555"/>
      <c r="S82" s="555"/>
      <c r="T82" s="555"/>
      <c r="U82" s="555"/>
      <c r="V82" s="555"/>
      <c r="W82" s="555"/>
      <c r="X82" s="546"/>
    </row>
    <row r="83" spans="1:24" ht="20.100000000000001" customHeight="1">
      <c r="A83" s="538">
        <v>1</v>
      </c>
      <c r="B83" s="539"/>
      <c r="C83" s="279"/>
      <c r="D83" s="279"/>
      <c r="E83" s="552">
        <f>C83+D83</f>
        <v>0</v>
      </c>
      <c r="F83" s="552"/>
      <c r="G83" s="552"/>
      <c r="H83" s="552">
        <f>F83+G83</f>
        <v>0</v>
      </c>
      <c r="I83" s="279"/>
      <c r="J83" s="279"/>
      <c r="K83" s="553">
        <f>I83+J83</f>
        <v>0</v>
      </c>
      <c r="L83" s="554">
        <f>E83+K83+H83</f>
        <v>0</v>
      </c>
      <c r="M83" s="550"/>
      <c r="N83" s="279"/>
      <c r="O83" s="279"/>
      <c r="P83" s="552">
        <f>N83+O83</f>
        <v>0</v>
      </c>
      <c r="Q83" s="552"/>
      <c r="R83" s="552"/>
      <c r="S83" s="552">
        <f>Q83+R83</f>
        <v>0</v>
      </c>
      <c r="T83" s="279"/>
      <c r="U83" s="279"/>
      <c r="V83" s="553">
        <f>T83+U83</f>
        <v>0</v>
      </c>
      <c r="W83" s="554">
        <f>P83+V83+S83</f>
        <v>0</v>
      </c>
      <c r="X83" s="547">
        <f t="shared" ref="X83:X89" si="92">W83+L83</f>
        <v>0</v>
      </c>
    </row>
    <row r="84" spans="1:24" ht="20.100000000000001" customHeight="1">
      <c r="A84" s="244">
        <v>2</v>
      </c>
      <c r="B84" s="246"/>
      <c r="C84" s="241"/>
      <c r="D84" s="241"/>
      <c r="E84" s="242">
        <f>C84+D84</f>
        <v>0</v>
      </c>
      <c r="F84" s="242"/>
      <c r="G84" s="242"/>
      <c r="H84" s="242">
        <f t="shared" ref="H84:H88" si="93">F84+G84</f>
        <v>0</v>
      </c>
      <c r="I84" s="241"/>
      <c r="J84" s="241"/>
      <c r="K84" s="530">
        <f>I84+J84</f>
        <v>0</v>
      </c>
      <c r="L84" s="531">
        <f t="shared" ref="L84:L88" si="94">E84+K84</f>
        <v>0</v>
      </c>
      <c r="M84" s="550"/>
      <c r="N84" s="241"/>
      <c r="O84" s="241"/>
      <c r="P84" s="242">
        <f>N84+O84</f>
        <v>0</v>
      </c>
      <c r="Q84" s="242"/>
      <c r="R84" s="242"/>
      <c r="S84" s="242">
        <f t="shared" ref="S84:S88" si="95">Q84+R84</f>
        <v>0</v>
      </c>
      <c r="T84" s="241"/>
      <c r="U84" s="241"/>
      <c r="V84" s="530">
        <f>T84+U84</f>
        <v>0</v>
      </c>
      <c r="W84" s="531">
        <f t="shared" ref="W84:W88" si="96">P84+V84</f>
        <v>0</v>
      </c>
      <c r="X84" s="547">
        <f t="shared" si="92"/>
        <v>0</v>
      </c>
    </row>
    <row r="85" spans="1:24" ht="20.100000000000001" customHeight="1">
      <c r="A85" s="244">
        <v>3</v>
      </c>
      <c r="B85" s="246"/>
      <c r="C85" s="241"/>
      <c r="D85" s="241"/>
      <c r="E85" s="242">
        <f t="shared" ref="E85:E88" si="97">C85+D85</f>
        <v>0</v>
      </c>
      <c r="F85" s="242"/>
      <c r="G85" s="242"/>
      <c r="H85" s="242">
        <f t="shared" si="93"/>
        <v>0</v>
      </c>
      <c r="I85" s="241"/>
      <c r="J85" s="241"/>
      <c r="K85" s="530">
        <f t="shared" ref="K85:K88" si="98">I85+J85</f>
        <v>0</v>
      </c>
      <c r="L85" s="531">
        <f t="shared" si="94"/>
        <v>0</v>
      </c>
      <c r="M85" s="550"/>
      <c r="N85" s="241"/>
      <c r="O85" s="241"/>
      <c r="P85" s="242">
        <f t="shared" ref="P85:P88" si="99">N85+O85</f>
        <v>0</v>
      </c>
      <c r="Q85" s="242"/>
      <c r="R85" s="242"/>
      <c r="S85" s="242">
        <f t="shared" si="95"/>
        <v>0</v>
      </c>
      <c r="T85" s="241"/>
      <c r="U85" s="241"/>
      <c r="V85" s="530">
        <f t="shared" ref="V85:V88" si="100">T85+U85</f>
        <v>0</v>
      </c>
      <c r="W85" s="531">
        <f t="shared" si="96"/>
        <v>0</v>
      </c>
      <c r="X85" s="547">
        <f t="shared" si="92"/>
        <v>0</v>
      </c>
    </row>
    <row r="86" spans="1:24" ht="20.100000000000001" customHeight="1">
      <c r="A86" s="244">
        <v>4</v>
      </c>
      <c r="B86" s="246"/>
      <c r="C86" s="241"/>
      <c r="D86" s="241"/>
      <c r="E86" s="242">
        <f t="shared" si="97"/>
        <v>0</v>
      </c>
      <c r="F86" s="242"/>
      <c r="G86" s="242"/>
      <c r="H86" s="242">
        <f t="shared" si="93"/>
        <v>0</v>
      </c>
      <c r="I86" s="241"/>
      <c r="J86" s="241"/>
      <c r="K86" s="530">
        <f t="shared" si="98"/>
        <v>0</v>
      </c>
      <c r="L86" s="531">
        <f t="shared" si="94"/>
        <v>0</v>
      </c>
      <c r="M86" s="550"/>
      <c r="N86" s="241"/>
      <c r="O86" s="241"/>
      <c r="P86" s="242">
        <f t="shared" si="99"/>
        <v>0</v>
      </c>
      <c r="Q86" s="242"/>
      <c r="R86" s="242"/>
      <c r="S86" s="242">
        <f t="shared" si="95"/>
        <v>0</v>
      </c>
      <c r="T86" s="241"/>
      <c r="U86" s="241"/>
      <c r="V86" s="530">
        <f t="shared" si="100"/>
        <v>0</v>
      </c>
      <c r="W86" s="531">
        <f t="shared" si="96"/>
        <v>0</v>
      </c>
      <c r="X86" s="547">
        <f t="shared" si="92"/>
        <v>0</v>
      </c>
    </row>
    <row r="87" spans="1:24" ht="20.100000000000001" customHeight="1">
      <c r="A87" s="244">
        <v>5</v>
      </c>
      <c r="B87" s="246"/>
      <c r="C87" s="241"/>
      <c r="D87" s="241"/>
      <c r="E87" s="242">
        <f t="shared" si="97"/>
        <v>0</v>
      </c>
      <c r="F87" s="242"/>
      <c r="G87" s="242"/>
      <c r="H87" s="242">
        <f t="shared" si="93"/>
        <v>0</v>
      </c>
      <c r="I87" s="241"/>
      <c r="J87" s="241"/>
      <c r="K87" s="530">
        <f t="shared" si="98"/>
        <v>0</v>
      </c>
      <c r="L87" s="531">
        <f t="shared" si="94"/>
        <v>0</v>
      </c>
      <c r="M87" s="550"/>
      <c r="N87" s="241"/>
      <c r="O87" s="241"/>
      <c r="P87" s="242">
        <f t="shared" si="99"/>
        <v>0</v>
      </c>
      <c r="Q87" s="242"/>
      <c r="R87" s="242"/>
      <c r="S87" s="242">
        <f t="shared" si="95"/>
        <v>0</v>
      </c>
      <c r="T87" s="241"/>
      <c r="U87" s="241"/>
      <c r="V87" s="530">
        <f t="shared" si="100"/>
        <v>0</v>
      </c>
      <c r="W87" s="531">
        <f t="shared" si="96"/>
        <v>0</v>
      </c>
      <c r="X87" s="547">
        <f t="shared" si="92"/>
        <v>0</v>
      </c>
    </row>
    <row r="88" spans="1:24" ht="20.100000000000001" customHeight="1">
      <c r="A88" s="527">
        <v>6</v>
      </c>
      <c r="B88" s="528"/>
      <c r="C88" s="337"/>
      <c r="D88" s="240"/>
      <c r="E88" s="193">
        <f t="shared" si="97"/>
        <v>0</v>
      </c>
      <c r="F88" s="193"/>
      <c r="G88" s="529"/>
      <c r="H88" s="529">
        <f t="shared" si="93"/>
        <v>0</v>
      </c>
      <c r="I88" s="337"/>
      <c r="J88" s="240"/>
      <c r="K88" s="540">
        <f t="shared" si="98"/>
        <v>0</v>
      </c>
      <c r="L88" s="531">
        <f t="shared" si="94"/>
        <v>0</v>
      </c>
      <c r="M88" s="550"/>
      <c r="N88" s="337"/>
      <c r="O88" s="240"/>
      <c r="P88" s="193">
        <f t="shared" si="99"/>
        <v>0</v>
      </c>
      <c r="Q88" s="193"/>
      <c r="R88" s="529"/>
      <c r="S88" s="529">
        <f t="shared" si="95"/>
        <v>0</v>
      </c>
      <c r="T88" s="337"/>
      <c r="U88" s="240"/>
      <c r="V88" s="540">
        <f t="shared" si="100"/>
        <v>0</v>
      </c>
      <c r="W88" s="531">
        <f t="shared" si="96"/>
        <v>0</v>
      </c>
      <c r="X88" s="547">
        <f t="shared" si="92"/>
        <v>0</v>
      </c>
    </row>
    <row r="89" spans="1:24" ht="20.100000000000001" customHeight="1">
      <c r="A89" s="1070" t="s">
        <v>733</v>
      </c>
      <c r="B89" s="1070"/>
      <c r="C89" s="526">
        <f>SUM(C83:C87)</f>
        <v>0</v>
      </c>
      <c r="D89" s="526">
        <f t="shared" ref="D89:L89" si="101">SUM(D83:D87)</f>
        <v>0</v>
      </c>
      <c r="E89" s="526">
        <f t="shared" si="101"/>
        <v>0</v>
      </c>
      <c r="F89" s="526">
        <f t="shared" si="101"/>
        <v>0</v>
      </c>
      <c r="G89" s="526">
        <f t="shared" si="101"/>
        <v>0</v>
      </c>
      <c r="H89" s="526">
        <f t="shared" si="101"/>
        <v>0</v>
      </c>
      <c r="I89" s="526">
        <f t="shared" si="101"/>
        <v>0</v>
      </c>
      <c r="J89" s="526">
        <f t="shared" si="101"/>
        <v>0</v>
      </c>
      <c r="K89" s="541">
        <f t="shared" si="101"/>
        <v>0</v>
      </c>
      <c r="L89" s="526">
        <f t="shared" si="101"/>
        <v>0</v>
      </c>
      <c r="M89" s="550"/>
      <c r="N89" s="526">
        <f>SUM(N83:N87)</f>
        <v>0</v>
      </c>
      <c r="O89" s="526">
        <f t="shared" ref="O89:W89" si="102">SUM(O83:O87)</f>
        <v>0</v>
      </c>
      <c r="P89" s="526">
        <f t="shared" si="102"/>
        <v>0</v>
      </c>
      <c r="Q89" s="526">
        <f t="shared" si="102"/>
        <v>0</v>
      </c>
      <c r="R89" s="526">
        <f t="shared" si="102"/>
        <v>0</v>
      </c>
      <c r="S89" s="526">
        <f t="shared" si="102"/>
        <v>0</v>
      </c>
      <c r="T89" s="526">
        <f t="shared" si="102"/>
        <v>0</v>
      </c>
      <c r="U89" s="526">
        <f t="shared" si="102"/>
        <v>0</v>
      </c>
      <c r="V89" s="541">
        <f t="shared" si="102"/>
        <v>0</v>
      </c>
      <c r="W89" s="526">
        <f t="shared" si="102"/>
        <v>0</v>
      </c>
      <c r="X89" s="547">
        <f t="shared" si="92"/>
        <v>0</v>
      </c>
    </row>
    <row r="90" spans="1:24" ht="15" customHeight="1">
      <c r="A90" s="1071" t="s">
        <v>933</v>
      </c>
      <c r="B90" s="1071"/>
      <c r="C90" s="1071"/>
      <c r="D90" s="1071"/>
      <c r="E90" s="1071"/>
      <c r="F90" s="1071"/>
      <c r="G90" s="1071"/>
      <c r="H90" s="1071"/>
      <c r="I90" s="1071"/>
      <c r="J90" s="1071"/>
      <c r="K90" s="1071"/>
      <c r="L90" s="1071"/>
      <c r="M90" s="550"/>
      <c r="N90" s="555"/>
      <c r="O90" s="555"/>
      <c r="P90" s="555"/>
      <c r="Q90" s="555"/>
      <c r="R90" s="555"/>
      <c r="S90" s="555"/>
      <c r="T90" s="555"/>
      <c r="U90" s="555"/>
      <c r="V90" s="555"/>
      <c r="W90" s="555"/>
      <c r="X90" s="546"/>
    </row>
    <row r="91" spans="1:24" ht="20.100000000000001" customHeight="1">
      <c r="A91" s="538">
        <v>1</v>
      </c>
      <c r="B91" s="539"/>
      <c r="C91" s="279"/>
      <c r="D91" s="279"/>
      <c r="E91" s="552">
        <f>C91+D91</f>
        <v>0</v>
      </c>
      <c r="F91" s="552"/>
      <c r="G91" s="552"/>
      <c r="H91" s="552">
        <f>F91+G91</f>
        <v>0</v>
      </c>
      <c r="I91" s="279"/>
      <c r="J91" s="279"/>
      <c r="K91" s="553">
        <f>I91+J91</f>
        <v>0</v>
      </c>
      <c r="L91" s="554">
        <f>E91+K91+H91</f>
        <v>0</v>
      </c>
      <c r="M91" s="550"/>
      <c r="N91" s="279"/>
      <c r="O91" s="279"/>
      <c r="P91" s="552">
        <f>N91+O91</f>
        <v>0</v>
      </c>
      <c r="Q91" s="552"/>
      <c r="R91" s="552"/>
      <c r="S91" s="552">
        <f>Q91+R91</f>
        <v>0</v>
      </c>
      <c r="T91" s="279"/>
      <c r="U91" s="279"/>
      <c r="V91" s="553">
        <f>T91+U91</f>
        <v>0</v>
      </c>
      <c r="W91" s="554">
        <f>P91+V91+S91</f>
        <v>0</v>
      </c>
      <c r="X91" s="547">
        <f t="shared" ref="X91:X98" si="103">W91+L91</f>
        <v>0</v>
      </c>
    </row>
    <row r="92" spans="1:24" ht="20.100000000000001" customHeight="1">
      <c r="A92" s="244">
        <v>2</v>
      </c>
      <c r="B92" s="246"/>
      <c r="C92" s="241"/>
      <c r="D92" s="241"/>
      <c r="E92" s="242">
        <f>C92+D92</f>
        <v>0</v>
      </c>
      <c r="F92" s="242"/>
      <c r="G92" s="242"/>
      <c r="H92" s="242">
        <f t="shared" ref="H92:H96" si="104">F92+G92</f>
        <v>0</v>
      </c>
      <c r="I92" s="241"/>
      <c r="J92" s="241"/>
      <c r="K92" s="530">
        <f>I92+J92</f>
        <v>0</v>
      </c>
      <c r="L92" s="531">
        <f t="shared" ref="L92:L96" si="105">E92+K92</f>
        <v>0</v>
      </c>
      <c r="M92" s="550"/>
      <c r="N92" s="241"/>
      <c r="O92" s="241"/>
      <c r="P92" s="242">
        <f>N92+O92</f>
        <v>0</v>
      </c>
      <c r="Q92" s="242"/>
      <c r="R92" s="242"/>
      <c r="S92" s="242">
        <f t="shared" ref="S92:S96" si="106">Q92+R92</f>
        <v>0</v>
      </c>
      <c r="T92" s="241"/>
      <c r="U92" s="241"/>
      <c r="V92" s="530">
        <f>T92+U92</f>
        <v>0</v>
      </c>
      <c r="W92" s="531">
        <f t="shared" ref="W92:W96" si="107">P92+V92</f>
        <v>0</v>
      </c>
      <c r="X92" s="547">
        <f t="shared" si="103"/>
        <v>0</v>
      </c>
    </row>
    <row r="93" spans="1:24" ht="20.100000000000001" customHeight="1">
      <c r="A93" s="244">
        <v>3</v>
      </c>
      <c r="B93" s="246"/>
      <c r="C93" s="241"/>
      <c r="D93" s="241"/>
      <c r="E93" s="242">
        <f t="shared" ref="E93:E96" si="108">C93+D93</f>
        <v>0</v>
      </c>
      <c r="F93" s="242"/>
      <c r="G93" s="242"/>
      <c r="H93" s="242">
        <f t="shared" si="104"/>
        <v>0</v>
      </c>
      <c r="I93" s="241"/>
      <c r="J93" s="241"/>
      <c r="K93" s="530">
        <f t="shared" ref="K93:K96" si="109">I93+J93</f>
        <v>0</v>
      </c>
      <c r="L93" s="531">
        <f t="shared" si="105"/>
        <v>0</v>
      </c>
      <c r="M93" s="550"/>
      <c r="N93" s="241"/>
      <c r="O93" s="241"/>
      <c r="P93" s="242">
        <f t="shared" ref="P93:P96" si="110">N93+O93</f>
        <v>0</v>
      </c>
      <c r="Q93" s="242"/>
      <c r="R93" s="242"/>
      <c r="S93" s="242">
        <f t="shared" si="106"/>
        <v>0</v>
      </c>
      <c r="T93" s="241"/>
      <c r="U93" s="241"/>
      <c r="V93" s="530">
        <f t="shared" ref="V93:V96" si="111">T93+U93</f>
        <v>0</v>
      </c>
      <c r="W93" s="531">
        <f t="shared" si="107"/>
        <v>0</v>
      </c>
      <c r="X93" s="547">
        <f t="shared" si="103"/>
        <v>0</v>
      </c>
    </row>
    <row r="94" spans="1:24" ht="20.100000000000001" customHeight="1">
      <c r="A94" s="244">
        <v>4</v>
      </c>
      <c r="B94" s="246"/>
      <c r="C94" s="241"/>
      <c r="D94" s="241"/>
      <c r="E94" s="242">
        <f t="shared" si="108"/>
        <v>0</v>
      </c>
      <c r="F94" s="242"/>
      <c r="G94" s="242"/>
      <c r="H94" s="242">
        <f t="shared" si="104"/>
        <v>0</v>
      </c>
      <c r="I94" s="241"/>
      <c r="J94" s="241"/>
      <c r="K94" s="530">
        <f t="shared" si="109"/>
        <v>0</v>
      </c>
      <c r="L94" s="531">
        <f t="shared" si="105"/>
        <v>0</v>
      </c>
      <c r="M94" s="550"/>
      <c r="N94" s="241"/>
      <c r="O94" s="241"/>
      <c r="P94" s="242">
        <f t="shared" si="110"/>
        <v>0</v>
      </c>
      <c r="Q94" s="242"/>
      <c r="R94" s="242"/>
      <c r="S94" s="242">
        <f t="shared" si="106"/>
        <v>0</v>
      </c>
      <c r="T94" s="241"/>
      <c r="U94" s="241"/>
      <c r="V94" s="530">
        <f t="shared" si="111"/>
        <v>0</v>
      </c>
      <c r="W94" s="531">
        <f t="shared" si="107"/>
        <v>0</v>
      </c>
      <c r="X94" s="547">
        <f t="shared" si="103"/>
        <v>0</v>
      </c>
    </row>
    <row r="95" spans="1:24" ht="20.100000000000001" customHeight="1">
      <c r="A95" s="244">
        <v>5</v>
      </c>
      <c r="B95" s="246"/>
      <c r="C95" s="241"/>
      <c r="D95" s="241"/>
      <c r="E95" s="242">
        <f t="shared" si="108"/>
        <v>0</v>
      </c>
      <c r="F95" s="242"/>
      <c r="G95" s="242"/>
      <c r="H95" s="242">
        <f t="shared" si="104"/>
        <v>0</v>
      </c>
      <c r="I95" s="241"/>
      <c r="J95" s="241"/>
      <c r="K95" s="530">
        <f t="shared" si="109"/>
        <v>0</v>
      </c>
      <c r="L95" s="531">
        <f t="shared" si="105"/>
        <v>0</v>
      </c>
      <c r="M95" s="550"/>
      <c r="N95" s="241"/>
      <c r="O95" s="241"/>
      <c r="P95" s="242">
        <f t="shared" si="110"/>
        <v>0</v>
      </c>
      <c r="Q95" s="242"/>
      <c r="R95" s="242"/>
      <c r="S95" s="242">
        <f t="shared" si="106"/>
        <v>0</v>
      </c>
      <c r="T95" s="241"/>
      <c r="U95" s="241"/>
      <c r="V95" s="530">
        <f t="shared" si="111"/>
        <v>0</v>
      </c>
      <c r="W95" s="531">
        <f t="shared" si="107"/>
        <v>0</v>
      </c>
      <c r="X95" s="547">
        <f t="shared" si="103"/>
        <v>0</v>
      </c>
    </row>
    <row r="96" spans="1:24" ht="20.100000000000001" customHeight="1">
      <c r="A96" s="527">
        <v>6</v>
      </c>
      <c r="B96" s="528"/>
      <c r="C96" s="337"/>
      <c r="D96" s="240"/>
      <c r="E96" s="193">
        <f t="shared" si="108"/>
        <v>0</v>
      </c>
      <c r="F96" s="193"/>
      <c r="G96" s="529"/>
      <c r="H96" s="529">
        <f t="shared" si="104"/>
        <v>0</v>
      </c>
      <c r="I96" s="337"/>
      <c r="J96" s="240"/>
      <c r="K96" s="540">
        <f t="shared" si="109"/>
        <v>0</v>
      </c>
      <c r="L96" s="531">
        <f t="shared" si="105"/>
        <v>0</v>
      </c>
      <c r="M96" s="550"/>
      <c r="N96" s="337"/>
      <c r="O96" s="240"/>
      <c r="P96" s="193">
        <f t="shared" si="110"/>
        <v>0</v>
      </c>
      <c r="Q96" s="193"/>
      <c r="R96" s="529"/>
      <c r="S96" s="529">
        <f t="shared" si="106"/>
        <v>0</v>
      </c>
      <c r="T96" s="337"/>
      <c r="U96" s="240"/>
      <c r="V96" s="540">
        <f t="shared" si="111"/>
        <v>0</v>
      </c>
      <c r="W96" s="531">
        <f t="shared" si="107"/>
        <v>0</v>
      </c>
      <c r="X96" s="547">
        <f t="shared" si="103"/>
        <v>0</v>
      </c>
    </row>
    <row r="97" spans="1:33" ht="20.100000000000001" customHeight="1">
      <c r="A97" s="1070" t="s">
        <v>733</v>
      </c>
      <c r="B97" s="1070"/>
      <c r="C97" s="526">
        <f>SUM(C91:C95)</f>
        <v>0</v>
      </c>
      <c r="D97" s="526">
        <f t="shared" ref="D97:L97" si="112">SUM(D91:D95)</f>
        <v>0</v>
      </c>
      <c r="E97" s="526">
        <f t="shared" si="112"/>
        <v>0</v>
      </c>
      <c r="F97" s="526">
        <f t="shared" si="112"/>
        <v>0</v>
      </c>
      <c r="G97" s="526">
        <f t="shared" si="112"/>
        <v>0</v>
      </c>
      <c r="H97" s="526">
        <f t="shared" si="112"/>
        <v>0</v>
      </c>
      <c r="I97" s="526">
        <f t="shared" si="112"/>
        <v>0</v>
      </c>
      <c r="J97" s="526">
        <f t="shared" si="112"/>
        <v>0</v>
      </c>
      <c r="K97" s="541">
        <f t="shared" si="112"/>
        <v>0</v>
      </c>
      <c r="L97" s="526">
        <f t="shared" si="112"/>
        <v>0</v>
      </c>
      <c r="M97" s="550"/>
      <c r="N97" s="526">
        <f>SUM(N91:N95)</f>
        <v>0</v>
      </c>
      <c r="O97" s="526">
        <f t="shared" ref="O97:W97" si="113">SUM(O91:O95)</f>
        <v>0</v>
      </c>
      <c r="P97" s="526">
        <f t="shared" si="113"/>
        <v>0</v>
      </c>
      <c r="Q97" s="526">
        <f t="shared" si="113"/>
        <v>0</v>
      </c>
      <c r="R97" s="526">
        <f t="shared" si="113"/>
        <v>0</v>
      </c>
      <c r="S97" s="526">
        <f t="shared" si="113"/>
        <v>0</v>
      </c>
      <c r="T97" s="526">
        <f t="shared" si="113"/>
        <v>0</v>
      </c>
      <c r="U97" s="526">
        <f t="shared" si="113"/>
        <v>0</v>
      </c>
      <c r="V97" s="541">
        <f t="shared" si="113"/>
        <v>0</v>
      </c>
      <c r="W97" s="526">
        <f t="shared" si="113"/>
        <v>0</v>
      </c>
      <c r="X97" s="547">
        <f t="shared" si="103"/>
        <v>0</v>
      </c>
    </row>
    <row r="98" spans="1:33" ht="34.5" customHeight="1">
      <c r="A98" s="1094" t="s">
        <v>948</v>
      </c>
      <c r="B98" s="1095"/>
      <c r="C98" s="548">
        <f>C17+C25+C33+C41+C49+C57+C65+C73+C81+C97+C89</f>
        <v>0</v>
      </c>
      <c r="D98" s="548">
        <f t="shared" ref="D98:L98" si="114">D17+D25+D33+D41+D49+D57+D65+D73+D81+D97+D89</f>
        <v>0</v>
      </c>
      <c r="E98" s="548">
        <f t="shared" si="114"/>
        <v>0</v>
      </c>
      <c r="F98" s="548">
        <f t="shared" si="114"/>
        <v>0</v>
      </c>
      <c r="G98" s="548">
        <f t="shared" si="114"/>
        <v>0</v>
      </c>
      <c r="H98" s="548">
        <f t="shared" si="114"/>
        <v>0</v>
      </c>
      <c r="I98" s="548">
        <f t="shared" si="114"/>
        <v>0</v>
      </c>
      <c r="J98" s="548">
        <f t="shared" si="114"/>
        <v>0</v>
      </c>
      <c r="K98" s="548">
        <f t="shared" si="114"/>
        <v>0</v>
      </c>
      <c r="L98" s="548">
        <f t="shared" si="114"/>
        <v>0</v>
      </c>
      <c r="M98" s="551"/>
      <c r="N98" s="548">
        <f>N17+N25+N33+N41+N49+N57+N65+N73+N81+N97+N89</f>
        <v>0</v>
      </c>
      <c r="O98" s="548">
        <f t="shared" ref="O98" si="115">O17+O25+O33+O41+O49+O57+O65+O73+O81+O97+O89</f>
        <v>0</v>
      </c>
      <c r="P98" s="548">
        <f t="shared" ref="P98" si="116">P17+P25+P33+P41+P49+P57+P65+P73+P81+P97+P89</f>
        <v>0</v>
      </c>
      <c r="Q98" s="548">
        <f t="shared" ref="Q98" si="117">Q17+Q25+Q33+Q41+Q49+Q57+Q65+Q73+Q81+Q97+Q89</f>
        <v>0</v>
      </c>
      <c r="R98" s="548">
        <f t="shared" ref="R98" si="118">R17+R25+R33+R41+R49+R57+R65+R73+R81+R97+R89</f>
        <v>0</v>
      </c>
      <c r="S98" s="548">
        <f t="shared" ref="S98" si="119">S17+S25+S33+S41+S49+S57+S65+S73+S81+S97+S89</f>
        <v>0</v>
      </c>
      <c r="T98" s="548">
        <f t="shared" ref="T98" si="120">T17+T25+T33+T41+T49+T57+T65+T73+T81+T97+T89</f>
        <v>0</v>
      </c>
      <c r="U98" s="548">
        <f t="shared" ref="U98" si="121">U17+U25+U33+U41+U49+U57+U65+U73+U81+U97+U89</f>
        <v>0</v>
      </c>
      <c r="V98" s="548">
        <f t="shared" ref="V98" si="122">V17+V25+V33+V41+V49+V57+V65+V73+V81+V97+V89</f>
        <v>0</v>
      </c>
      <c r="W98" s="548">
        <f t="shared" ref="W98" si="123">W17+W25+W33+W41+W49+W57+W65+W73+W81+W97+W89</f>
        <v>0</v>
      </c>
      <c r="X98" s="547">
        <f t="shared" si="103"/>
        <v>0</v>
      </c>
      <c r="Z98" s="548"/>
      <c r="AA98" s="548"/>
      <c r="AB98" s="548"/>
      <c r="AC98" s="548"/>
      <c r="AD98" s="548"/>
      <c r="AE98" s="548"/>
      <c r="AF98" s="548"/>
      <c r="AG98" s="548"/>
    </row>
    <row r="105" spans="1:33" ht="17.399999999999999">
      <c r="T105" s="574" t="s">
        <v>954</v>
      </c>
      <c r="U105" s="575"/>
      <c r="V105" s="575"/>
      <c r="W105" s="575"/>
      <c r="X105" s="576"/>
      <c r="Y105" s="545"/>
    </row>
  </sheetData>
  <mergeCells count="40">
    <mergeCell ref="A98:B98"/>
    <mergeCell ref="A34:L34"/>
    <mergeCell ref="A42:L42"/>
    <mergeCell ref="A50:L50"/>
    <mergeCell ref="A58:L58"/>
    <mergeCell ref="A66:L66"/>
    <mergeCell ref="A41:B41"/>
    <mergeCell ref="A49:B49"/>
    <mergeCell ref="A57:B57"/>
    <mergeCell ref="A65:B65"/>
    <mergeCell ref="A74:L74"/>
    <mergeCell ref="A82:L82"/>
    <mergeCell ref="A89:B89"/>
    <mergeCell ref="A90:L90"/>
    <mergeCell ref="A97:B97"/>
    <mergeCell ref="A73:B73"/>
    <mergeCell ref="W1:X1"/>
    <mergeCell ref="N7:W7"/>
    <mergeCell ref="N8:P8"/>
    <mergeCell ref="Q8:S8"/>
    <mergeCell ref="T8:V8"/>
    <mergeCell ref="W8:W9"/>
    <mergeCell ref="N6:W6"/>
    <mergeCell ref="A2:X2"/>
    <mergeCell ref="X6:X9"/>
    <mergeCell ref="A6:B9"/>
    <mergeCell ref="C4:L4"/>
    <mergeCell ref="C7:L7"/>
    <mergeCell ref="F8:H8"/>
    <mergeCell ref="C8:E8"/>
    <mergeCell ref="I8:K8"/>
    <mergeCell ref="L8:L9"/>
    <mergeCell ref="C6:L6"/>
    <mergeCell ref="A81:B81"/>
    <mergeCell ref="A26:L26"/>
    <mergeCell ref="A17:B17"/>
    <mergeCell ref="A25:B25"/>
    <mergeCell ref="A10:L10"/>
    <mergeCell ref="A18:L18"/>
    <mergeCell ref="A33:B33"/>
  </mergeCells>
  <printOptions horizontalCentered="1"/>
  <pageMargins left="0.25" right="0.25" top="0.25" bottom="0.25" header="0.25" footer="0.25"/>
  <pageSetup paperSize="9" scale="62" fitToWidth="0" fitToHeight="0" orientation="landscape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V102"/>
  <sheetViews>
    <sheetView view="pageBreakPreview" topLeftCell="A87" zoomScaleSheetLayoutView="100" workbookViewId="0">
      <selection activeCell="E14" sqref="E14"/>
    </sheetView>
  </sheetViews>
  <sheetFormatPr defaultRowHeight="15.6"/>
  <cols>
    <col min="1" max="1" width="3.6640625" style="42" customWidth="1"/>
    <col min="2" max="2" width="22.6640625" style="187" customWidth="1"/>
    <col min="3" max="11" width="6.6640625" style="1" customWidth="1"/>
    <col min="12" max="12" width="1.33203125" style="1" customWidth="1"/>
    <col min="13" max="21" width="6.6640625" style="1" customWidth="1"/>
    <col min="22" max="22" width="13.44140625" style="545" customWidth="1"/>
    <col min="23" max="233" width="9.109375" style="1"/>
    <col min="234" max="234" width="38.5546875" style="1" customWidth="1"/>
    <col min="235" max="235" width="6.5546875" style="1" customWidth="1"/>
    <col min="236" max="236" width="7.6640625" style="1" bestFit="1" customWidth="1"/>
    <col min="237" max="237" width="7.33203125" style="1" customWidth="1"/>
    <col min="238" max="238" width="6.5546875" style="1" bestFit="1" customWidth="1"/>
    <col min="239" max="239" width="7.33203125" style="1" bestFit="1" customWidth="1"/>
    <col min="240" max="240" width="8.109375" style="1" customWidth="1"/>
    <col min="241" max="241" width="7.109375" style="1" customWidth="1"/>
    <col min="242" max="242" width="7.6640625" style="1" bestFit="1" customWidth="1"/>
    <col min="243" max="243" width="7.33203125" style="1" customWidth="1"/>
    <col min="244" max="244" width="7" style="1" customWidth="1"/>
    <col min="245" max="245" width="7.5546875" style="1" customWidth="1"/>
    <col min="246" max="246" width="7.109375" style="1" customWidth="1"/>
    <col min="247" max="247" width="7" style="1" customWidth="1"/>
    <col min="248" max="248" width="7.5546875" style="1" customWidth="1"/>
    <col min="249" max="249" width="7.109375" style="1" customWidth="1"/>
    <col min="250" max="266" width="8.6640625" style="1" customWidth="1"/>
    <col min="267" max="267" width="36.88671875" style="1" customWidth="1"/>
    <col min="268" max="274" width="14.33203125" style="1" customWidth="1"/>
    <col min="275" max="489" width="9.109375" style="1"/>
    <col min="490" max="490" width="38.5546875" style="1" customWidth="1"/>
    <col min="491" max="491" width="6.5546875" style="1" customWidth="1"/>
    <col min="492" max="492" width="7.6640625" style="1" bestFit="1" customWidth="1"/>
    <col min="493" max="493" width="7.33203125" style="1" customWidth="1"/>
    <col min="494" max="494" width="6.5546875" style="1" bestFit="1" customWidth="1"/>
    <col min="495" max="495" width="7.33203125" style="1" bestFit="1" customWidth="1"/>
    <col min="496" max="496" width="8.109375" style="1" customWidth="1"/>
    <col min="497" max="497" width="7.109375" style="1" customWidth="1"/>
    <col min="498" max="498" width="7.6640625" style="1" bestFit="1" customWidth="1"/>
    <col min="499" max="499" width="7.33203125" style="1" customWidth="1"/>
    <col min="500" max="500" width="7" style="1" customWidth="1"/>
    <col min="501" max="501" width="7.5546875" style="1" customWidth="1"/>
    <col min="502" max="502" width="7.109375" style="1" customWidth="1"/>
    <col min="503" max="503" width="7" style="1" customWidth="1"/>
    <col min="504" max="504" width="7.5546875" style="1" customWidth="1"/>
    <col min="505" max="505" width="7.109375" style="1" customWidth="1"/>
    <col min="506" max="522" width="8.6640625" style="1" customWidth="1"/>
    <col min="523" max="523" width="36.88671875" style="1" customWidth="1"/>
    <col min="524" max="530" width="14.33203125" style="1" customWidth="1"/>
    <col min="531" max="745" width="9.109375" style="1"/>
    <col min="746" max="746" width="38.5546875" style="1" customWidth="1"/>
    <col min="747" max="747" width="6.5546875" style="1" customWidth="1"/>
    <col min="748" max="748" width="7.6640625" style="1" bestFit="1" customWidth="1"/>
    <col min="749" max="749" width="7.33203125" style="1" customWidth="1"/>
    <col min="750" max="750" width="6.5546875" style="1" bestFit="1" customWidth="1"/>
    <col min="751" max="751" width="7.33203125" style="1" bestFit="1" customWidth="1"/>
    <col min="752" max="752" width="8.109375" style="1" customWidth="1"/>
    <col min="753" max="753" width="7.109375" style="1" customWidth="1"/>
    <col min="754" max="754" width="7.6640625" style="1" bestFit="1" customWidth="1"/>
    <col min="755" max="755" width="7.33203125" style="1" customWidth="1"/>
    <col min="756" max="756" width="7" style="1" customWidth="1"/>
    <col min="757" max="757" width="7.5546875" style="1" customWidth="1"/>
    <col min="758" max="758" width="7.109375" style="1" customWidth="1"/>
    <col min="759" max="759" width="7" style="1" customWidth="1"/>
    <col min="760" max="760" width="7.5546875" style="1" customWidth="1"/>
    <col min="761" max="761" width="7.109375" style="1" customWidth="1"/>
    <col min="762" max="778" width="8.6640625" style="1" customWidth="1"/>
    <col min="779" max="779" width="36.88671875" style="1" customWidth="1"/>
    <col min="780" max="786" width="14.33203125" style="1" customWidth="1"/>
    <col min="787" max="1001" width="9.109375" style="1"/>
    <col min="1002" max="1002" width="38.5546875" style="1" customWidth="1"/>
    <col min="1003" max="1003" width="6.5546875" style="1" customWidth="1"/>
    <col min="1004" max="1004" width="7.6640625" style="1" bestFit="1" customWidth="1"/>
    <col min="1005" max="1005" width="7.33203125" style="1" customWidth="1"/>
    <col min="1006" max="1006" width="6.5546875" style="1" bestFit="1" customWidth="1"/>
    <col min="1007" max="1007" width="7.33203125" style="1" bestFit="1" customWidth="1"/>
    <col min="1008" max="1008" width="8.109375" style="1" customWidth="1"/>
    <col min="1009" max="1009" width="7.109375" style="1" customWidth="1"/>
    <col min="1010" max="1010" width="7.6640625" style="1" bestFit="1" customWidth="1"/>
    <col min="1011" max="1011" width="7.33203125" style="1" customWidth="1"/>
    <col min="1012" max="1012" width="7" style="1" customWidth="1"/>
    <col min="1013" max="1013" width="7.5546875" style="1" customWidth="1"/>
    <col min="1014" max="1014" width="7.109375" style="1" customWidth="1"/>
    <col min="1015" max="1015" width="7" style="1" customWidth="1"/>
    <col min="1016" max="1016" width="7.5546875" style="1" customWidth="1"/>
    <col min="1017" max="1017" width="7.109375" style="1" customWidth="1"/>
    <col min="1018" max="1034" width="8.6640625" style="1" customWidth="1"/>
    <col min="1035" max="1035" width="36.88671875" style="1" customWidth="1"/>
    <col min="1036" max="1042" width="14.33203125" style="1" customWidth="1"/>
    <col min="1043" max="1257" width="9.109375" style="1"/>
    <col min="1258" max="1258" width="38.5546875" style="1" customWidth="1"/>
    <col min="1259" max="1259" width="6.5546875" style="1" customWidth="1"/>
    <col min="1260" max="1260" width="7.6640625" style="1" bestFit="1" customWidth="1"/>
    <col min="1261" max="1261" width="7.33203125" style="1" customWidth="1"/>
    <col min="1262" max="1262" width="6.5546875" style="1" bestFit="1" customWidth="1"/>
    <col min="1263" max="1263" width="7.33203125" style="1" bestFit="1" customWidth="1"/>
    <col min="1264" max="1264" width="8.109375" style="1" customWidth="1"/>
    <col min="1265" max="1265" width="7.109375" style="1" customWidth="1"/>
    <col min="1266" max="1266" width="7.6640625" style="1" bestFit="1" customWidth="1"/>
    <col min="1267" max="1267" width="7.33203125" style="1" customWidth="1"/>
    <col min="1268" max="1268" width="7" style="1" customWidth="1"/>
    <col min="1269" max="1269" width="7.5546875" style="1" customWidth="1"/>
    <col min="1270" max="1270" width="7.109375" style="1" customWidth="1"/>
    <col min="1271" max="1271" width="7" style="1" customWidth="1"/>
    <col min="1272" max="1272" width="7.5546875" style="1" customWidth="1"/>
    <col min="1273" max="1273" width="7.109375" style="1" customWidth="1"/>
    <col min="1274" max="1290" width="8.6640625" style="1" customWidth="1"/>
    <col min="1291" max="1291" width="36.88671875" style="1" customWidth="1"/>
    <col min="1292" max="1298" width="14.33203125" style="1" customWidth="1"/>
    <col min="1299" max="1513" width="9.109375" style="1"/>
    <col min="1514" max="1514" width="38.5546875" style="1" customWidth="1"/>
    <col min="1515" max="1515" width="6.5546875" style="1" customWidth="1"/>
    <col min="1516" max="1516" width="7.6640625" style="1" bestFit="1" customWidth="1"/>
    <col min="1517" max="1517" width="7.33203125" style="1" customWidth="1"/>
    <col min="1518" max="1518" width="6.5546875" style="1" bestFit="1" customWidth="1"/>
    <col min="1519" max="1519" width="7.33203125" style="1" bestFit="1" customWidth="1"/>
    <col min="1520" max="1520" width="8.109375" style="1" customWidth="1"/>
    <col min="1521" max="1521" width="7.109375" style="1" customWidth="1"/>
    <col min="1522" max="1522" width="7.6640625" style="1" bestFit="1" customWidth="1"/>
    <col min="1523" max="1523" width="7.33203125" style="1" customWidth="1"/>
    <col min="1524" max="1524" width="7" style="1" customWidth="1"/>
    <col min="1525" max="1525" width="7.5546875" style="1" customWidth="1"/>
    <col min="1526" max="1526" width="7.109375" style="1" customWidth="1"/>
    <col min="1527" max="1527" width="7" style="1" customWidth="1"/>
    <col min="1528" max="1528" width="7.5546875" style="1" customWidth="1"/>
    <col min="1529" max="1529" width="7.109375" style="1" customWidth="1"/>
    <col min="1530" max="1546" width="8.6640625" style="1" customWidth="1"/>
    <col min="1547" max="1547" width="36.88671875" style="1" customWidth="1"/>
    <col min="1548" max="1554" width="14.33203125" style="1" customWidth="1"/>
    <col min="1555" max="1769" width="9.109375" style="1"/>
    <col min="1770" max="1770" width="38.5546875" style="1" customWidth="1"/>
    <col min="1771" max="1771" width="6.5546875" style="1" customWidth="1"/>
    <col min="1772" max="1772" width="7.6640625" style="1" bestFit="1" customWidth="1"/>
    <col min="1773" max="1773" width="7.33203125" style="1" customWidth="1"/>
    <col min="1774" max="1774" width="6.5546875" style="1" bestFit="1" customWidth="1"/>
    <col min="1775" max="1775" width="7.33203125" style="1" bestFit="1" customWidth="1"/>
    <col min="1776" max="1776" width="8.109375" style="1" customWidth="1"/>
    <col min="1777" max="1777" width="7.109375" style="1" customWidth="1"/>
    <col min="1778" max="1778" width="7.6640625" style="1" bestFit="1" customWidth="1"/>
    <col min="1779" max="1779" width="7.33203125" style="1" customWidth="1"/>
    <col min="1780" max="1780" width="7" style="1" customWidth="1"/>
    <col min="1781" max="1781" width="7.5546875" style="1" customWidth="1"/>
    <col min="1782" max="1782" width="7.109375" style="1" customWidth="1"/>
    <col min="1783" max="1783" width="7" style="1" customWidth="1"/>
    <col min="1784" max="1784" width="7.5546875" style="1" customWidth="1"/>
    <col min="1785" max="1785" width="7.109375" style="1" customWidth="1"/>
    <col min="1786" max="1802" width="8.6640625" style="1" customWidth="1"/>
    <col min="1803" max="1803" width="36.88671875" style="1" customWidth="1"/>
    <col min="1804" max="1810" width="14.33203125" style="1" customWidth="1"/>
    <col min="1811" max="2025" width="9.109375" style="1"/>
    <col min="2026" max="2026" width="38.5546875" style="1" customWidth="1"/>
    <col min="2027" max="2027" width="6.5546875" style="1" customWidth="1"/>
    <col min="2028" max="2028" width="7.6640625" style="1" bestFit="1" customWidth="1"/>
    <col min="2029" max="2029" width="7.33203125" style="1" customWidth="1"/>
    <col min="2030" max="2030" width="6.5546875" style="1" bestFit="1" customWidth="1"/>
    <col min="2031" max="2031" width="7.33203125" style="1" bestFit="1" customWidth="1"/>
    <col min="2032" max="2032" width="8.109375" style="1" customWidth="1"/>
    <col min="2033" max="2033" width="7.109375" style="1" customWidth="1"/>
    <col min="2034" max="2034" width="7.6640625" style="1" bestFit="1" customWidth="1"/>
    <col min="2035" max="2035" width="7.33203125" style="1" customWidth="1"/>
    <col min="2036" max="2036" width="7" style="1" customWidth="1"/>
    <col min="2037" max="2037" width="7.5546875" style="1" customWidth="1"/>
    <col min="2038" max="2038" width="7.109375" style="1" customWidth="1"/>
    <col min="2039" max="2039" width="7" style="1" customWidth="1"/>
    <col min="2040" max="2040" width="7.5546875" style="1" customWidth="1"/>
    <col min="2041" max="2041" width="7.109375" style="1" customWidth="1"/>
    <col min="2042" max="2058" width="8.6640625" style="1" customWidth="1"/>
    <col min="2059" max="2059" width="36.88671875" style="1" customWidth="1"/>
    <col min="2060" max="2066" width="14.33203125" style="1" customWidth="1"/>
    <col min="2067" max="2281" width="9.109375" style="1"/>
    <col min="2282" max="2282" width="38.5546875" style="1" customWidth="1"/>
    <col min="2283" max="2283" width="6.5546875" style="1" customWidth="1"/>
    <col min="2284" max="2284" width="7.6640625" style="1" bestFit="1" customWidth="1"/>
    <col min="2285" max="2285" width="7.33203125" style="1" customWidth="1"/>
    <col min="2286" max="2286" width="6.5546875" style="1" bestFit="1" customWidth="1"/>
    <col min="2287" max="2287" width="7.33203125" style="1" bestFit="1" customWidth="1"/>
    <col min="2288" max="2288" width="8.109375" style="1" customWidth="1"/>
    <col min="2289" max="2289" width="7.109375" style="1" customWidth="1"/>
    <col min="2290" max="2290" width="7.6640625" style="1" bestFit="1" customWidth="1"/>
    <col min="2291" max="2291" width="7.33203125" style="1" customWidth="1"/>
    <col min="2292" max="2292" width="7" style="1" customWidth="1"/>
    <col min="2293" max="2293" width="7.5546875" style="1" customWidth="1"/>
    <col min="2294" max="2294" width="7.109375" style="1" customWidth="1"/>
    <col min="2295" max="2295" width="7" style="1" customWidth="1"/>
    <col min="2296" max="2296" width="7.5546875" style="1" customWidth="1"/>
    <col min="2297" max="2297" width="7.109375" style="1" customWidth="1"/>
    <col min="2298" max="2314" width="8.6640625" style="1" customWidth="1"/>
    <col min="2315" max="2315" width="36.88671875" style="1" customWidth="1"/>
    <col min="2316" max="2322" width="14.33203125" style="1" customWidth="1"/>
    <col min="2323" max="2537" width="9.109375" style="1"/>
    <col min="2538" max="2538" width="38.5546875" style="1" customWidth="1"/>
    <col min="2539" max="2539" width="6.5546875" style="1" customWidth="1"/>
    <col min="2540" max="2540" width="7.6640625" style="1" bestFit="1" customWidth="1"/>
    <col min="2541" max="2541" width="7.33203125" style="1" customWidth="1"/>
    <col min="2542" max="2542" width="6.5546875" style="1" bestFit="1" customWidth="1"/>
    <col min="2543" max="2543" width="7.33203125" style="1" bestFit="1" customWidth="1"/>
    <col min="2544" max="2544" width="8.109375" style="1" customWidth="1"/>
    <col min="2545" max="2545" width="7.109375" style="1" customWidth="1"/>
    <col min="2546" max="2546" width="7.6640625" style="1" bestFit="1" customWidth="1"/>
    <col min="2547" max="2547" width="7.33203125" style="1" customWidth="1"/>
    <col min="2548" max="2548" width="7" style="1" customWidth="1"/>
    <col min="2549" max="2549" width="7.5546875" style="1" customWidth="1"/>
    <col min="2550" max="2550" width="7.109375" style="1" customWidth="1"/>
    <col min="2551" max="2551" width="7" style="1" customWidth="1"/>
    <col min="2552" max="2552" width="7.5546875" style="1" customWidth="1"/>
    <col min="2553" max="2553" width="7.109375" style="1" customWidth="1"/>
    <col min="2554" max="2570" width="8.6640625" style="1" customWidth="1"/>
    <col min="2571" max="2571" width="36.88671875" style="1" customWidth="1"/>
    <col min="2572" max="2578" width="14.33203125" style="1" customWidth="1"/>
    <col min="2579" max="2793" width="9.109375" style="1"/>
    <col min="2794" max="2794" width="38.5546875" style="1" customWidth="1"/>
    <col min="2795" max="2795" width="6.5546875" style="1" customWidth="1"/>
    <col min="2796" max="2796" width="7.6640625" style="1" bestFit="1" customWidth="1"/>
    <col min="2797" max="2797" width="7.33203125" style="1" customWidth="1"/>
    <col min="2798" max="2798" width="6.5546875" style="1" bestFit="1" customWidth="1"/>
    <col min="2799" max="2799" width="7.33203125" style="1" bestFit="1" customWidth="1"/>
    <col min="2800" max="2800" width="8.109375" style="1" customWidth="1"/>
    <col min="2801" max="2801" width="7.109375" style="1" customWidth="1"/>
    <col min="2802" max="2802" width="7.6640625" style="1" bestFit="1" customWidth="1"/>
    <col min="2803" max="2803" width="7.33203125" style="1" customWidth="1"/>
    <col min="2804" max="2804" width="7" style="1" customWidth="1"/>
    <col min="2805" max="2805" width="7.5546875" style="1" customWidth="1"/>
    <col min="2806" max="2806" width="7.109375" style="1" customWidth="1"/>
    <col min="2807" max="2807" width="7" style="1" customWidth="1"/>
    <col min="2808" max="2808" width="7.5546875" style="1" customWidth="1"/>
    <col min="2809" max="2809" width="7.109375" style="1" customWidth="1"/>
    <col min="2810" max="2826" width="8.6640625" style="1" customWidth="1"/>
    <col min="2827" max="2827" width="36.88671875" style="1" customWidth="1"/>
    <col min="2828" max="2834" width="14.33203125" style="1" customWidth="1"/>
    <col min="2835" max="3049" width="9.109375" style="1"/>
    <col min="3050" max="3050" width="38.5546875" style="1" customWidth="1"/>
    <col min="3051" max="3051" width="6.5546875" style="1" customWidth="1"/>
    <col min="3052" max="3052" width="7.6640625" style="1" bestFit="1" customWidth="1"/>
    <col min="3053" max="3053" width="7.33203125" style="1" customWidth="1"/>
    <col min="3054" max="3054" width="6.5546875" style="1" bestFit="1" customWidth="1"/>
    <col min="3055" max="3055" width="7.33203125" style="1" bestFit="1" customWidth="1"/>
    <col min="3056" max="3056" width="8.109375" style="1" customWidth="1"/>
    <col min="3057" max="3057" width="7.109375" style="1" customWidth="1"/>
    <col min="3058" max="3058" width="7.6640625" style="1" bestFit="1" customWidth="1"/>
    <col min="3059" max="3059" width="7.33203125" style="1" customWidth="1"/>
    <col min="3060" max="3060" width="7" style="1" customWidth="1"/>
    <col min="3061" max="3061" width="7.5546875" style="1" customWidth="1"/>
    <col min="3062" max="3062" width="7.109375" style="1" customWidth="1"/>
    <col min="3063" max="3063" width="7" style="1" customWidth="1"/>
    <col min="3064" max="3064" width="7.5546875" style="1" customWidth="1"/>
    <col min="3065" max="3065" width="7.109375" style="1" customWidth="1"/>
    <col min="3066" max="3082" width="8.6640625" style="1" customWidth="1"/>
    <col min="3083" max="3083" width="36.88671875" style="1" customWidth="1"/>
    <col min="3084" max="3090" width="14.33203125" style="1" customWidth="1"/>
    <col min="3091" max="3305" width="9.109375" style="1"/>
    <col min="3306" max="3306" width="38.5546875" style="1" customWidth="1"/>
    <col min="3307" max="3307" width="6.5546875" style="1" customWidth="1"/>
    <col min="3308" max="3308" width="7.6640625" style="1" bestFit="1" customWidth="1"/>
    <col min="3309" max="3309" width="7.33203125" style="1" customWidth="1"/>
    <col min="3310" max="3310" width="6.5546875" style="1" bestFit="1" customWidth="1"/>
    <col min="3311" max="3311" width="7.33203125" style="1" bestFit="1" customWidth="1"/>
    <col min="3312" max="3312" width="8.109375" style="1" customWidth="1"/>
    <col min="3313" max="3313" width="7.109375" style="1" customWidth="1"/>
    <col min="3314" max="3314" width="7.6640625" style="1" bestFit="1" customWidth="1"/>
    <col min="3315" max="3315" width="7.33203125" style="1" customWidth="1"/>
    <col min="3316" max="3316" width="7" style="1" customWidth="1"/>
    <col min="3317" max="3317" width="7.5546875" style="1" customWidth="1"/>
    <col min="3318" max="3318" width="7.109375" style="1" customWidth="1"/>
    <col min="3319" max="3319" width="7" style="1" customWidth="1"/>
    <col min="3320" max="3320" width="7.5546875" style="1" customWidth="1"/>
    <col min="3321" max="3321" width="7.109375" style="1" customWidth="1"/>
    <col min="3322" max="3338" width="8.6640625" style="1" customWidth="1"/>
    <col min="3339" max="3339" width="36.88671875" style="1" customWidth="1"/>
    <col min="3340" max="3346" width="14.33203125" style="1" customWidth="1"/>
    <col min="3347" max="3561" width="9.109375" style="1"/>
    <col min="3562" max="3562" width="38.5546875" style="1" customWidth="1"/>
    <col min="3563" max="3563" width="6.5546875" style="1" customWidth="1"/>
    <col min="3564" max="3564" width="7.6640625" style="1" bestFit="1" customWidth="1"/>
    <col min="3565" max="3565" width="7.33203125" style="1" customWidth="1"/>
    <col min="3566" max="3566" width="6.5546875" style="1" bestFit="1" customWidth="1"/>
    <col min="3567" max="3567" width="7.33203125" style="1" bestFit="1" customWidth="1"/>
    <col min="3568" max="3568" width="8.109375" style="1" customWidth="1"/>
    <col min="3569" max="3569" width="7.109375" style="1" customWidth="1"/>
    <col min="3570" max="3570" width="7.6640625" style="1" bestFit="1" customWidth="1"/>
    <col min="3571" max="3571" width="7.33203125" style="1" customWidth="1"/>
    <col min="3572" max="3572" width="7" style="1" customWidth="1"/>
    <col min="3573" max="3573" width="7.5546875" style="1" customWidth="1"/>
    <col min="3574" max="3574" width="7.109375" style="1" customWidth="1"/>
    <col min="3575" max="3575" width="7" style="1" customWidth="1"/>
    <col min="3576" max="3576" width="7.5546875" style="1" customWidth="1"/>
    <col min="3577" max="3577" width="7.109375" style="1" customWidth="1"/>
    <col min="3578" max="3594" width="8.6640625" style="1" customWidth="1"/>
    <col min="3595" max="3595" width="36.88671875" style="1" customWidth="1"/>
    <col min="3596" max="3602" width="14.33203125" style="1" customWidth="1"/>
    <col min="3603" max="3817" width="9.109375" style="1"/>
    <col min="3818" max="3818" width="38.5546875" style="1" customWidth="1"/>
    <col min="3819" max="3819" width="6.5546875" style="1" customWidth="1"/>
    <col min="3820" max="3820" width="7.6640625" style="1" bestFit="1" customWidth="1"/>
    <col min="3821" max="3821" width="7.33203125" style="1" customWidth="1"/>
    <col min="3822" max="3822" width="6.5546875" style="1" bestFit="1" customWidth="1"/>
    <col min="3823" max="3823" width="7.33203125" style="1" bestFit="1" customWidth="1"/>
    <col min="3824" max="3824" width="8.109375" style="1" customWidth="1"/>
    <col min="3825" max="3825" width="7.109375" style="1" customWidth="1"/>
    <col min="3826" max="3826" width="7.6640625" style="1" bestFit="1" customWidth="1"/>
    <col min="3827" max="3827" width="7.33203125" style="1" customWidth="1"/>
    <col min="3828" max="3828" width="7" style="1" customWidth="1"/>
    <col min="3829" max="3829" width="7.5546875" style="1" customWidth="1"/>
    <col min="3830" max="3830" width="7.109375" style="1" customWidth="1"/>
    <col min="3831" max="3831" width="7" style="1" customWidth="1"/>
    <col min="3832" max="3832" width="7.5546875" style="1" customWidth="1"/>
    <col min="3833" max="3833" width="7.109375" style="1" customWidth="1"/>
    <col min="3834" max="3850" width="8.6640625" style="1" customWidth="1"/>
    <col min="3851" max="3851" width="36.88671875" style="1" customWidth="1"/>
    <col min="3852" max="3858" width="14.33203125" style="1" customWidth="1"/>
    <col min="3859" max="4073" width="9.109375" style="1"/>
    <col min="4074" max="4074" width="38.5546875" style="1" customWidth="1"/>
    <col min="4075" max="4075" width="6.5546875" style="1" customWidth="1"/>
    <col min="4076" max="4076" width="7.6640625" style="1" bestFit="1" customWidth="1"/>
    <col min="4077" max="4077" width="7.33203125" style="1" customWidth="1"/>
    <col min="4078" max="4078" width="6.5546875" style="1" bestFit="1" customWidth="1"/>
    <col min="4079" max="4079" width="7.33203125" style="1" bestFit="1" customWidth="1"/>
    <col min="4080" max="4080" width="8.109375" style="1" customWidth="1"/>
    <col min="4081" max="4081" width="7.109375" style="1" customWidth="1"/>
    <col min="4082" max="4082" width="7.6640625" style="1" bestFit="1" customWidth="1"/>
    <col min="4083" max="4083" width="7.33203125" style="1" customWidth="1"/>
    <col min="4084" max="4084" width="7" style="1" customWidth="1"/>
    <col min="4085" max="4085" width="7.5546875" style="1" customWidth="1"/>
    <col min="4086" max="4086" width="7.109375" style="1" customWidth="1"/>
    <col min="4087" max="4087" width="7" style="1" customWidth="1"/>
    <col min="4088" max="4088" width="7.5546875" style="1" customWidth="1"/>
    <col min="4089" max="4089" width="7.109375" style="1" customWidth="1"/>
    <col min="4090" max="4106" width="8.6640625" style="1" customWidth="1"/>
    <col min="4107" max="4107" width="36.88671875" style="1" customWidth="1"/>
    <col min="4108" max="4114" width="14.33203125" style="1" customWidth="1"/>
    <col min="4115" max="4329" width="9.109375" style="1"/>
    <col min="4330" max="4330" width="38.5546875" style="1" customWidth="1"/>
    <col min="4331" max="4331" width="6.5546875" style="1" customWidth="1"/>
    <col min="4332" max="4332" width="7.6640625" style="1" bestFit="1" customWidth="1"/>
    <col min="4333" max="4333" width="7.33203125" style="1" customWidth="1"/>
    <col min="4334" max="4334" width="6.5546875" style="1" bestFit="1" customWidth="1"/>
    <col min="4335" max="4335" width="7.33203125" style="1" bestFit="1" customWidth="1"/>
    <col min="4336" max="4336" width="8.109375" style="1" customWidth="1"/>
    <col min="4337" max="4337" width="7.109375" style="1" customWidth="1"/>
    <col min="4338" max="4338" width="7.6640625" style="1" bestFit="1" customWidth="1"/>
    <col min="4339" max="4339" width="7.33203125" style="1" customWidth="1"/>
    <col min="4340" max="4340" width="7" style="1" customWidth="1"/>
    <col min="4341" max="4341" width="7.5546875" style="1" customWidth="1"/>
    <col min="4342" max="4342" width="7.109375" style="1" customWidth="1"/>
    <col min="4343" max="4343" width="7" style="1" customWidth="1"/>
    <col min="4344" max="4344" width="7.5546875" style="1" customWidth="1"/>
    <col min="4345" max="4345" width="7.109375" style="1" customWidth="1"/>
    <col min="4346" max="4362" width="8.6640625" style="1" customWidth="1"/>
    <col min="4363" max="4363" width="36.88671875" style="1" customWidth="1"/>
    <col min="4364" max="4370" width="14.33203125" style="1" customWidth="1"/>
    <col min="4371" max="4585" width="9.109375" style="1"/>
    <col min="4586" max="4586" width="38.5546875" style="1" customWidth="1"/>
    <col min="4587" max="4587" width="6.5546875" style="1" customWidth="1"/>
    <col min="4588" max="4588" width="7.6640625" style="1" bestFit="1" customWidth="1"/>
    <col min="4589" max="4589" width="7.33203125" style="1" customWidth="1"/>
    <col min="4590" max="4590" width="6.5546875" style="1" bestFit="1" customWidth="1"/>
    <col min="4591" max="4591" width="7.33203125" style="1" bestFit="1" customWidth="1"/>
    <col min="4592" max="4592" width="8.109375" style="1" customWidth="1"/>
    <col min="4593" max="4593" width="7.109375" style="1" customWidth="1"/>
    <col min="4594" max="4594" width="7.6640625" style="1" bestFit="1" customWidth="1"/>
    <col min="4595" max="4595" width="7.33203125" style="1" customWidth="1"/>
    <col min="4596" max="4596" width="7" style="1" customWidth="1"/>
    <col min="4597" max="4597" width="7.5546875" style="1" customWidth="1"/>
    <col min="4598" max="4598" width="7.109375" style="1" customWidth="1"/>
    <col min="4599" max="4599" width="7" style="1" customWidth="1"/>
    <col min="4600" max="4600" width="7.5546875" style="1" customWidth="1"/>
    <col min="4601" max="4601" width="7.109375" style="1" customWidth="1"/>
    <col min="4602" max="4618" width="8.6640625" style="1" customWidth="1"/>
    <col min="4619" max="4619" width="36.88671875" style="1" customWidth="1"/>
    <col min="4620" max="4626" width="14.33203125" style="1" customWidth="1"/>
    <col min="4627" max="4841" width="9.109375" style="1"/>
    <col min="4842" max="4842" width="38.5546875" style="1" customWidth="1"/>
    <col min="4843" max="4843" width="6.5546875" style="1" customWidth="1"/>
    <col min="4844" max="4844" width="7.6640625" style="1" bestFit="1" customWidth="1"/>
    <col min="4845" max="4845" width="7.33203125" style="1" customWidth="1"/>
    <col min="4846" max="4846" width="6.5546875" style="1" bestFit="1" customWidth="1"/>
    <col min="4847" max="4847" width="7.33203125" style="1" bestFit="1" customWidth="1"/>
    <col min="4848" max="4848" width="8.109375" style="1" customWidth="1"/>
    <col min="4849" max="4849" width="7.109375" style="1" customWidth="1"/>
    <col min="4850" max="4850" width="7.6640625" style="1" bestFit="1" customWidth="1"/>
    <col min="4851" max="4851" width="7.33203125" style="1" customWidth="1"/>
    <col min="4852" max="4852" width="7" style="1" customWidth="1"/>
    <col min="4853" max="4853" width="7.5546875" style="1" customWidth="1"/>
    <col min="4854" max="4854" width="7.109375" style="1" customWidth="1"/>
    <col min="4855" max="4855" width="7" style="1" customWidth="1"/>
    <col min="4856" max="4856" width="7.5546875" style="1" customWidth="1"/>
    <col min="4857" max="4857" width="7.109375" style="1" customWidth="1"/>
    <col min="4858" max="4874" width="8.6640625" style="1" customWidth="1"/>
    <col min="4875" max="4875" width="36.88671875" style="1" customWidth="1"/>
    <col min="4876" max="4882" width="14.33203125" style="1" customWidth="1"/>
    <col min="4883" max="5097" width="9.109375" style="1"/>
    <col min="5098" max="5098" width="38.5546875" style="1" customWidth="1"/>
    <col min="5099" max="5099" width="6.5546875" style="1" customWidth="1"/>
    <col min="5100" max="5100" width="7.6640625" style="1" bestFit="1" customWidth="1"/>
    <col min="5101" max="5101" width="7.33203125" style="1" customWidth="1"/>
    <col min="5102" max="5102" width="6.5546875" style="1" bestFit="1" customWidth="1"/>
    <col min="5103" max="5103" width="7.33203125" style="1" bestFit="1" customWidth="1"/>
    <col min="5104" max="5104" width="8.109375" style="1" customWidth="1"/>
    <col min="5105" max="5105" width="7.109375" style="1" customWidth="1"/>
    <col min="5106" max="5106" width="7.6640625" style="1" bestFit="1" customWidth="1"/>
    <col min="5107" max="5107" width="7.33203125" style="1" customWidth="1"/>
    <col min="5108" max="5108" width="7" style="1" customWidth="1"/>
    <col min="5109" max="5109" width="7.5546875" style="1" customWidth="1"/>
    <col min="5110" max="5110" width="7.109375" style="1" customWidth="1"/>
    <col min="5111" max="5111" width="7" style="1" customWidth="1"/>
    <col min="5112" max="5112" width="7.5546875" style="1" customWidth="1"/>
    <col min="5113" max="5113" width="7.109375" style="1" customWidth="1"/>
    <col min="5114" max="5130" width="8.6640625" style="1" customWidth="1"/>
    <col min="5131" max="5131" width="36.88671875" style="1" customWidth="1"/>
    <col min="5132" max="5138" width="14.33203125" style="1" customWidth="1"/>
    <col min="5139" max="5353" width="9.109375" style="1"/>
    <col min="5354" max="5354" width="38.5546875" style="1" customWidth="1"/>
    <col min="5355" max="5355" width="6.5546875" style="1" customWidth="1"/>
    <col min="5356" max="5356" width="7.6640625" style="1" bestFit="1" customWidth="1"/>
    <col min="5357" max="5357" width="7.33203125" style="1" customWidth="1"/>
    <col min="5358" max="5358" width="6.5546875" style="1" bestFit="1" customWidth="1"/>
    <col min="5359" max="5359" width="7.33203125" style="1" bestFit="1" customWidth="1"/>
    <col min="5360" max="5360" width="8.109375" style="1" customWidth="1"/>
    <col min="5361" max="5361" width="7.109375" style="1" customWidth="1"/>
    <col min="5362" max="5362" width="7.6640625" style="1" bestFit="1" customWidth="1"/>
    <col min="5363" max="5363" width="7.33203125" style="1" customWidth="1"/>
    <col min="5364" max="5364" width="7" style="1" customWidth="1"/>
    <col min="5365" max="5365" width="7.5546875" style="1" customWidth="1"/>
    <col min="5366" max="5366" width="7.109375" style="1" customWidth="1"/>
    <col min="5367" max="5367" width="7" style="1" customWidth="1"/>
    <col min="5368" max="5368" width="7.5546875" style="1" customWidth="1"/>
    <col min="5369" max="5369" width="7.109375" style="1" customWidth="1"/>
    <col min="5370" max="5386" width="8.6640625" style="1" customWidth="1"/>
    <col min="5387" max="5387" width="36.88671875" style="1" customWidth="1"/>
    <col min="5388" max="5394" width="14.33203125" style="1" customWidth="1"/>
    <col min="5395" max="5609" width="9.109375" style="1"/>
    <col min="5610" max="5610" width="38.5546875" style="1" customWidth="1"/>
    <col min="5611" max="5611" width="6.5546875" style="1" customWidth="1"/>
    <col min="5612" max="5612" width="7.6640625" style="1" bestFit="1" customWidth="1"/>
    <col min="5613" max="5613" width="7.33203125" style="1" customWidth="1"/>
    <col min="5614" max="5614" width="6.5546875" style="1" bestFit="1" customWidth="1"/>
    <col min="5615" max="5615" width="7.33203125" style="1" bestFit="1" customWidth="1"/>
    <col min="5616" max="5616" width="8.109375" style="1" customWidth="1"/>
    <col min="5617" max="5617" width="7.109375" style="1" customWidth="1"/>
    <col min="5618" max="5618" width="7.6640625" style="1" bestFit="1" customWidth="1"/>
    <col min="5619" max="5619" width="7.33203125" style="1" customWidth="1"/>
    <col min="5620" max="5620" width="7" style="1" customWidth="1"/>
    <col min="5621" max="5621" width="7.5546875" style="1" customWidth="1"/>
    <col min="5622" max="5622" width="7.109375" style="1" customWidth="1"/>
    <col min="5623" max="5623" width="7" style="1" customWidth="1"/>
    <col min="5624" max="5624" width="7.5546875" style="1" customWidth="1"/>
    <col min="5625" max="5625" width="7.109375" style="1" customWidth="1"/>
    <col min="5626" max="5642" width="8.6640625" style="1" customWidth="1"/>
    <col min="5643" max="5643" width="36.88671875" style="1" customWidth="1"/>
    <col min="5644" max="5650" width="14.33203125" style="1" customWidth="1"/>
    <col min="5651" max="5865" width="9.109375" style="1"/>
    <col min="5866" max="5866" width="38.5546875" style="1" customWidth="1"/>
    <col min="5867" max="5867" width="6.5546875" style="1" customWidth="1"/>
    <col min="5868" max="5868" width="7.6640625" style="1" bestFit="1" customWidth="1"/>
    <col min="5869" max="5869" width="7.33203125" style="1" customWidth="1"/>
    <col min="5870" max="5870" width="6.5546875" style="1" bestFit="1" customWidth="1"/>
    <col min="5871" max="5871" width="7.33203125" style="1" bestFit="1" customWidth="1"/>
    <col min="5872" max="5872" width="8.109375" style="1" customWidth="1"/>
    <col min="5873" max="5873" width="7.109375" style="1" customWidth="1"/>
    <col min="5874" max="5874" width="7.6640625" style="1" bestFit="1" customWidth="1"/>
    <col min="5875" max="5875" width="7.33203125" style="1" customWidth="1"/>
    <col min="5876" max="5876" width="7" style="1" customWidth="1"/>
    <col min="5877" max="5877" width="7.5546875" style="1" customWidth="1"/>
    <col min="5878" max="5878" width="7.109375" style="1" customWidth="1"/>
    <col min="5879" max="5879" width="7" style="1" customWidth="1"/>
    <col min="5880" max="5880" width="7.5546875" style="1" customWidth="1"/>
    <col min="5881" max="5881" width="7.109375" style="1" customWidth="1"/>
    <col min="5882" max="5898" width="8.6640625" style="1" customWidth="1"/>
    <col min="5899" max="5899" width="36.88671875" style="1" customWidth="1"/>
    <col min="5900" max="5906" width="14.33203125" style="1" customWidth="1"/>
    <col min="5907" max="6121" width="9.109375" style="1"/>
    <col min="6122" max="6122" width="38.5546875" style="1" customWidth="1"/>
    <col min="6123" max="6123" width="6.5546875" style="1" customWidth="1"/>
    <col min="6124" max="6124" width="7.6640625" style="1" bestFit="1" customWidth="1"/>
    <col min="6125" max="6125" width="7.33203125" style="1" customWidth="1"/>
    <col min="6126" max="6126" width="6.5546875" style="1" bestFit="1" customWidth="1"/>
    <col min="6127" max="6127" width="7.33203125" style="1" bestFit="1" customWidth="1"/>
    <col min="6128" max="6128" width="8.109375" style="1" customWidth="1"/>
    <col min="6129" max="6129" width="7.109375" style="1" customWidth="1"/>
    <col min="6130" max="6130" width="7.6640625" style="1" bestFit="1" customWidth="1"/>
    <col min="6131" max="6131" width="7.33203125" style="1" customWidth="1"/>
    <col min="6132" max="6132" width="7" style="1" customWidth="1"/>
    <col min="6133" max="6133" width="7.5546875" style="1" customWidth="1"/>
    <col min="6134" max="6134" width="7.109375" style="1" customWidth="1"/>
    <col min="6135" max="6135" width="7" style="1" customWidth="1"/>
    <col min="6136" max="6136" width="7.5546875" style="1" customWidth="1"/>
    <col min="6137" max="6137" width="7.109375" style="1" customWidth="1"/>
    <col min="6138" max="6154" width="8.6640625" style="1" customWidth="1"/>
    <col min="6155" max="6155" width="36.88671875" style="1" customWidth="1"/>
    <col min="6156" max="6162" width="14.33203125" style="1" customWidth="1"/>
    <col min="6163" max="6377" width="9.109375" style="1"/>
    <col min="6378" max="6378" width="38.5546875" style="1" customWidth="1"/>
    <col min="6379" max="6379" width="6.5546875" style="1" customWidth="1"/>
    <col min="6380" max="6380" width="7.6640625" style="1" bestFit="1" customWidth="1"/>
    <col min="6381" max="6381" width="7.33203125" style="1" customWidth="1"/>
    <col min="6382" max="6382" width="6.5546875" style="1" bestFit="1" customWidth="1"/>
    <col min="6383" max="6383" width="7.33203125" style="1" bestFit="1" customWidth="1"/>
    <col min="6384" max="6384" width="8.109375" style="1" customWidth="1"/>
    <col min="6385" max="6385" width="7.109375" style="1" customWidth="1"/>
    <col min="6386" max="6386" width="7.6640625" style="1" bestFit="1" customWidth="1"/>
    <col min="6387" max="6387" width="7.33203125" style="1" customWidth="1"/>
    <col min="6388" max="6388" width="7" style="1" customWidth="1"/>
    <col min="6389" max="6389" width="7.5546875" style="1" customWidth="1"/>
    <col min="6390" max="6390" width="7.109375" style="1" customWidth="1"/>
    <col min="6391" max="6391" width="7" style="1" customWidth="1"/>
    <col min="6392" max="6392" width="7.5546875" style="1" customWidth="1"/>
    <col min="6393" max="6393" width="7.109375" style="1" customWidth="1"/>
    <col min="6394" max="6410" width="8.6640625" style="1" customWidth="1"/>
    <col min="6411" max="6411" width="36.88671875" style="1" customWidth="1"/>
    <col min="6412" max="6418" width="14.33203125" style="1" customWidth="1"/>
    <col min="6419" max="6633" width="9.109375" style="1"/>
    <col min="6634" max="6634" width="38.5546875" style="1" customWidth="1"/>
    <col min="6635" max="6635" width="6.5546875" style="1" customWidth="1"/>
    <col min="6636" max="6636" width="7.6640625" style="1" bestFit="1" customWidth="1"/>
    <col min="6637" max="6637" width="7.33203125" style="1" customWidth="1"/>
    <col min="6638" max="6638" width="6.5546875" style="1" bestFit="1" customWidth="1"/>
    <col min="6639" max="6639" width="7.33203125" style="1" bestFit="1" customWidth="1"/>
    <col min="6640" max="6640" width="8.109375" style="1" customWidth="1"/>
    <col min="6641" max="6641" width="7.109375" style="1" customWidth="1"/>
    <col min="6642" max="6642" width="7.6640625" style="1" bestFit="1" customWidth="1"/>
    <col min="6643" max="6643" width="7.33203125" style="1" customWidth="1"/>
    <col min="6644" max="6644" width="7" style="1" customWidth="1"/>
    <col min="6645" max="6645" width="7.5546875" style="1" customWidth="1"/>
    <col min="6646" max="6646" width="7.109375" style="1" customWidth="1"/>
    <col min="6647" max="6647" width="7" style="1" customWidth="1"/>
    <col min="6648" max="6648" width="7.5546875" style="1" customWidth="1"/>
    <col min="6649" max="6649" width="7.109375" style="1" customWidth="1"/>
    <col min="6650" max="6666" width="8.6640625" style="1" customWidth="1"/>
    <col min="6667" max="6667" width="36.88671875" style="1" customWidth="1"/>
    <col min="6668" max="6674" width="14.33203125" style="1" customWidth="1"/>
    <col min="6675" max="6889" width="9.109375" style="1"/>
    <col min="6890" max="6890" width="38.5546875" style="1" customWidth="1"/>
    <col min="6891" max="6891" width="6.5546875" style="1" customWidth="1"/>
    <col min="6892" max="6892" width="7.6640625" style="1" bestFit="1" customWidth="1"/>
    <col min="6893" max="6893" width="7.33203125" style="1" customWidth="1"/>
    <col min="6894" max="6894" width="6.5546875" style="1" bestFit="1" customWidth="1"/>
    <col min="6895" max="6895" width="7.33203125" style="1" bestFit="1" customWidth="1"/>
    <col min="6896" max="6896" width="8.109375" style="1" customWidth="1"/>
    <col min="6897" max="6897" width="7.109375" style="1" customWidth="1"/>
    <col min="6898" max="6898" width="7.6640625" style="1" bestFit="1" customWidth="1"/>
    <col min="6899" max="6899" width="7.33203125" style="1" customWidth="1"/>
    <col min="6900" max="6900" width="7" style="1" customWidth="1"/>
    <col min="6901" max="6901" width="7.5546875" style="1" customWidth="1"/>
    <col min="6902" max="6902" width="7.109375" style="1" customWidth="1"/>
    <col min="6903" max="6903" width="7" style="1" customWidth="1"/>
    <col min="6904" max="6904" width="7.5546875" style="1" customWidth="1"/>
    <col min="6905" max="6905" width="7.109375" style="1" customWidth="1"/>
    <col min="6906" max="6922" width="8.6640625" style="1" customWidth="1"/>
    <col min="6923" max="6923" width="36.88671875" style="1" customWidth="1"/>
    <col min="6924" max="6930" width="14.33203125" style="1" customWidth="1"/>
    <col min="6931" max="7145" width="9.109375" style="1"/>
    <col min="7146" max="7146" width="38.5546875" style="1" customWidth="1"/>
    <col min="7147" max="7147" width="6.5546875" style="1" customWidth="1"/>
    <col min="7148" max="7148" width="7.6640625" style="1" bestFit="1" customWidth="1"/>
    <col min="7149" max="7149" width="7.33203125" style="1" customWidth="1"/>
    <col min="7150" max="7150" width="6.5546875" style="1" bestFit="1" customWidth="1"/>
    <col min="7151" max="7151" width="7.33203125" style="1" bestFit="1" customWidth="1"/>
    <col min="7152" max="7152" width="8.109375" style="1" customWidth="1"/>
    <col min="7153" max="7153" width="7.109375" style="1" customWidth="1"/>
    <col min="7154" max="7154" width="7.6640625" style="1" bestFit="1" customWidth="1"/>
    <col min="7155" max="7155" width="7.33203125" style="1" customWidth="1"/>
    <col min="7156" max="7156" width="7" style="1" customWidth="1"/>
    <col min="7157" max="7157" width="7.5546875" style="1" customWidth="1"/>
    <col min="7158" max="7158" width="7.109375" style="1" customWidth="1"/>
    <col min="7159" max="7159" width="7" style="1" customWidth="1"/>
    <col min="7160" max="7160" width="7.5546875" style="1" customWidth="1"/>
    <col min="7161" max="7161" width="7.109375" style="1" customWidth="1"/>
    <col min="7162" max="7178" width="8.6640625" style="1" customWidth="1"/>
    <col min="7179" max="7179" width="36.88671875" style="1" customWidth="1"/>
    <col min="7180" max="7186" width="14.33203125" style="1" customWidth="1"/>
    <col min="7187" max="7401" width="9.109375" style="1"/>
    <col min="7402" max="7402" width="38.5546875" style="1" customWidth="1"/>
    <col min="7403" max="7403" width="6.5546875" style="1" customWidth="1"/>
    <col min="7404" max="7404" width="7.6640625" style="1" bestFit="1" customWidth="1"/>
    <col min="7405" max="7405" width="7.33203125" style="1" customWidth="1"/>
    <col min="7406" max="7406" width="6.5546875" style="1" bestFit="1" customWidth="1"/>
    <col min="7407" max="7407" width="7.33203125" style="1" bestFit="1" customWidth="1"/>
    <col min="7408" max="7408" width="8.109375" style="1" customWidth="1"/>
    <col min="7409" max="7409" width="7.109375" style="1" customWidth="1"/>
    <col min="7410" max="7410" width="7.6640625" style="1" bestFit="1" customWidth="1"/>
    <col min="7411" max="7411" width="7.33203125" style="1" customWidth="1"/>
    <col min="7412" max="7412" width="7" style="1" customWidth="1"/>
    <col min="7413" max="7413" width="7.5546875" style="1" customWidth="1"/>
    <col min="7414" max="7414" width="7.109375" style="1" customWidth="1"/>
    <col min="7415" max="7415" width="7" style="1" customWidth="1"/>
    <col min="7416" max="7416" width="7.5546875" style="1" customWidth="1"/>
    <col min="7417" max="7417" width="7.109375" style="1" customWidth="1"/>
    <col min="7418" max="7434" width="8.6640625" style="1" customWidth="1"/>
    <col min="7435" max="7435" width="36.88671875" style="1" customWidth="1"/>
    <col min="7436" max="7442" width="14.33203125" style="1" customWidth="1"/>
    <col min="7443" max="7657" width="9.109375" style="1"/>
    <col min="7658" max="7658" width="38.5546875" style="1" customWidth="1"/>
    <col min="7659" max="7659" width="6.5546875" style="1" customWidth="1"/>
    <col min="7660" max="7660" width="7.6640625" style="1" bestFit="1" customWidth="1"/>
    <col min="7661" max="7661" width="7.33203125" style="1" customWidth="1"/>
    <col min="7662" max="7662" width="6.5546875" style="1" bestFit="1" customWidth="1"/>
    <col min="7663" max="7663" width="7.33203125" style="1" bestFit="1" customWidth="1"/>
    <col min="7664" max="7664" width="8.109375" style="1" customWidth="1"/>
    <col min="7665" max="7665" width="7.109375" style="1" customWidth="1"/>
    <col min="7666" max="7666" width="7.6640625" style="1" bestFit="1" customWidth="1"/>
    <col min="7667" max="7667" width="7.33203125" style="1" customWidth="1"/>
    <col min="7668" max="7668" width="7" style="1" customWidth="1"/>
    <col min="7669" max="7669" width="7.5546875" style="1" customWidth="1"/>
    <col min="7670" max="7670" width="7.109375" style="1" customWidth="1"/>
    <col min="7671" max="7671" width="7" style="1" customWidth="1"/>
    <col min="7672" max="7672" width="7.5546875" style="1" customWidth="1"/>
    <col min="7673" max="7673" width="7.109375" style="1" customWidth="1"/>
    <col min="7674" max="7690" width="8.6640625" style="1" customWidth="1"/>
    <col min="7691" max="7691" width="36.88671875" style="1" customWidth="1"/>
    <col min="7692" max="7698" width="14.33203125" style="1" customWidth="1"/>
    <col min="7699" max="7913" width="9.109375" style="1"/>
    <col min="7914" max="7914" width="38.5546875" style="1" customWidth="1"/>
    <col min="7915" max="7915" width="6.5546875" style="1" customWidth="1"/>
    <col min="7916" max="7916" width="7.6640625" style="1" bestFit="1" customWidth="1"/>
    <col min="7917" max="7917" width="7.33203125" style="1" customWidth="1"/>
    <col min="7918" max="7918" width="6.5546875" style="1" bestFit="1" customWidth="1"/>
    <col min="7919" max="7919" width="7.33203125" style="1" bestFit="1" customWidth="1"/>
    <col min="7920" max="7920" width="8.109375" style="1" customWidth="1"/>
    <col min="7921" max="7921" width="7.109375" style="1" customWidth="1"/>
    <col min="7922" max="7922" width="7.6640625" style="1" bestFit="1" customWidth="1"/>
    <col min="7923" max="7923" width="7.33203125" style="1" customWidth="1"/>
    <col min="7924" max="7924" width="7" style="1" customWidth="1"/>
    <col min="7925" max="7925" width="7.5546875" style="1" customWidth="1"/>
    <col min="7926" max="7926" width="7.109375" style="1" customWidth="1"/>
    <col min="7927" max="7927" width="7" style="1" customWidth="1"/>
    <col min="7928" max="7928" width="7.5546875" style="1" customWidth="1"/>
    <col min="7929" max="7929" width="7.109375" style="1" customWidth="1"/>
    <col min="7930" max="7946" width="8.6640625" style="1" customWidth="1"/>
    <col min="7947" max="7947" width="36.88671875" style="1" customWidth="1"/>
    <col min="7948" max="7954" width="14.33203125" style="1" customWidth="1"/>
    <col min="7955" max="8169" width="9.109375" style="1"/>
    <col min="8170" max="8170" width="38.5546875" style="1" customWidth="1"/>
    <col min="8171" max="8171" width="6.5546875" style="1" customWidth="1"/>
    <col min="8172" max="8172" width="7.6640625" style="1" bestFit="1" customWidth="1"/>
    <col min="8173" max="8173" width="7.33203125" style="1" customWidth="1"/>
    <col min="8174" max="8174" width="6.5546875" style="1" bestFit="1" customWidth="1"/>
    <col min="8175" max="8175" width="7.33203125" style="1" bestFit="1" customWidth="1"/>
    <col min="8176" max="8176" width="8.109375" style="1" customWidth="1"/>
    <col min="8177" max="8177" width="7.109375" style="1" customWidth="1"/>
    <col min="8178" max="8178" width="7.6640625" style="1" bestFit="1" customWidth="1"/>
    <col min="8179" max="8179" width="7.33203125" style="1" customWidth="1"/>
    <col min="8180" max="8180" width="7" style="1" customWidth="1"/>
    <col min="8181" max="8181" width="7.5546875" style="1" customWidth="1"/>
    <col min="8182" max="8182" width="7.109375" style="1" customWidth="1"/>
    <col min="8183" max="8183" width="7" style="1" customWidth="1"/>
    <col min="8184" max="8184" width="7.5546875" style="1" customWidth="1"/>
    <col min="8185" max="8185" width="7.109375" style="1" customWidth="1"/>
    <col min="8186" max="8202" width="8.6640625" style="1" customWidth="1"/>
    <col min="8203" max="8203" width="36.88671875" style="1" customWidth="1"/>
    <col min="8204" max="8210" width="14.33203125" style="1" customWidth="1"/>
    <col min="8211" max="8425" width="9.109375" style="1"/>
    <col min="8426" max="8426" width="38.5546875" style="1" customWidth="1"/>
    <col min="8427" max="8427" width="6.5546875" style="1" customWidth="1"/>
    <col min="8428" max="8428" width="7.6640625" style="1" bestFit="1" customWidth="1"/>
    <col min="8429" max="8429" width="7.33203125" style="1" customWidth="1"/>
    <col min="8430" max="8430" width="6.5546875" style="1" bestFit="1" customWidth="1"/>
    <col min="8431" max="8431" width="7.33203125" style="1" bestFit="1" customWidth="1"/>
    <col min="8432" max="8432" width="8.109375" style="1" customWidth="1"/>
    <col min="8433" max="8433" width="7.109375" style="1" customWidth="1"/>
    <col min="8434" max="8434" width="7.6640625" style="1" bestFit="1" customWidth="1"/>
    <col min="8435" max="8435" width="7.33203125" style="1" customWidth="1"/>
    <col min="8436" max="8436" width="7" style="1" customWidth="1"/>
    <col min="8437" max="8437" width="7.5546875" style="1" customWidth="1"/>
    <col min="8438" max="8438" width="7.109375" style="1" customWidth="1"/>
    <col min="8439" max="8439" width="7" style="1" customWidth="1"/>
    <col min="8440" max="8440" width="7.5546875" style="1" customWidth="1"/>
    <col min="8441" max="8441" width="7.109375" style="1" customWidth="1"/>
    <col min="8442" max="8458" width="8.6640625" style="1" customWidth="1"/>
    <col min="8459" max="8459" width="36.88671875" style="1" customWidth="1"/>
    <col min="8460" max="8466" width="14.33203125" style="1" customWidth="1"/>
    <col min="8467" max="8681" width="9.109375" style="1"/>
    <col min="8682" max="8682" width="38.5546875" style="1" customWidth="1"/>
    <col min="8683" max="8683" width="6.5546875" style="1" customWidth="1"/>
    <col min="8684" max="8684" width="7.6640625" style="1" bestFit="1" customWidth="1"/>
    <col min="8685" max="8685" width="7.33203125" style="1" customWidth="1"/>
    <col min="8686" max="8686" width="6.5546875" style="1" bestFit="1" customWidth="1"/>
    <col min="8687" max="8687" width="7.33203125" style="1" bestFit="1" customWidth="1"/>
    <col min="8688" max="8688" width="8.109375" style="1" customWidth="1"/>
    <col min="8689" max="8689" width="7.109375" style="1" customWidth="1"/>
    <col min="8690" max="8690" width="7.6640625" style="1" bestFit="1" customWidth="1"/>
    <col min="8691" max="8691" width="7.33203125" style="1" customWidth="1"/>
    <col min="8692" max="8692" width="7" style="1" customWidth="1"/>
    <col min="8693" max="8693" width="7.5546875" style="1" customWidth="1"/>
    <col min="8694" max="8694" width="7.109375" style="1" customWidth="1"/>
    <col min="8695" max="8695" width="7" style="1" customWidth="1"/>
    <col min="8696" max="8696" width="7.5546875" style="1" customWidth="1"/>
    <col min="8697" max="8697" width="7.109375" style="1" customWidth="1"/>
    <col min="8698" max="8714" width="8.6640625" style="1" customWidth="1"/>
    <col min="8715" max="8715" width="36.88671875" style="1" customWidth="1"/>
    <col min="8716" max="8722" width="14.33203125" style="1" customWidth="1"/>
    <col min="8723" max="8937" width="9.109375" style="1"/>
    <col min="8938" max="8938" width="38.5546875" style="1" customWidth="1"/>
    <col min="8939" max="8939" width="6.5546875" style="1" customWidth="1"/>
    <col min="8940" max="8940" width="7.6640625" style="1" bestFit="1" customWidth="1"/>
    <col min="8941" max="8941" width="7.33203125" style="1" customWidth="1"/>
    <col min="8942" max="8942" width="6.5546875" style="1" bestFit="1" customWidth="1"/>
    <col min="8943" max="8943" width="7.33203125" style="1" bestFit="1" customWidth="1"/>
    <col min="8944" max="8944" width="8.109375" style="1" customWidth="1"/>
    <col min="8945" max="8945" width="7.109375" style="1" customWidth="1"/>
    <col min="8946" max="8946" width="7.6640625" style="1" bestFit="1" customWidth="1"/>
    <col min="8947" max="8947" width="7.33203125" style="1" customWidth="1"/>
    <col min="8948" max="8948" width="7" style="1" customWidth="1"/>
    <col min="8949" max="8949" width="7.5546875" style="1" customWidth="1"/>
    <col min="8950" max="8950" width="7.109375" style="1" customWidth="1"/>
    <col min="8951" max="8951" width="7" style="1" customWidth="1"/>
    <col min="8952" max="8952" width="7.5546875" style="1" customWidth="1"/>
    <col min="8953" max="8953" width="7.109375" style="1" customWidth="1"/>
    <col min="8954" max="8970" width="8.6640625" style="1" customWidth="1"/>
    <col min="8971" max="8971" width="36.88671875" style="1" customWidth="1"/>
    <col min="8972" max="8978" width="14.33203125" style="1" customWidth="1"/>
    <col min="8979" max="9193" width="9.109375" style="1"/>
    <col min="9194" max="9194" width="38.5546875" style="1" customWidth="1"/>
    <col min="9195" max="9195" width="6.5546875" style="1" customWidth="1"/>
    <col min="9196" max="9196" width="7.6640625" style="1" bestFit="1" customWidth="1"/>
    <col min="9197" max="9197" width="7.33203125" style="1" customWidth="1"/>
    <col min="9198" max="9198" width="6.5546875" style="1" bestFit="1" customWidth="1"/>
    <col min="9199" max="9199" width="7.33203125" style="1" bestFit="1" customWidth="1"/>
    <col min="9200" max="9200" width="8.109375" style="1" customWidth="1"/>
    <col min="9201" max="9201" width="7.109375" style="1" customWidth="1"/>
    <col min="9202" max="9202" width="7.6640625" style="1" bestFit="1" customWidth="1"/>
    <col min="9203" max="9203" width="7.33203125" style="1" customWidth="1"/>
    <col min="9204" max="9204" width="7" style="1" customWidth="1"/>
    <col min="9205" max="9205" width="7.5546875" style="1" customWidth="1"/>
    <col min="9206" max="9206" width="7.109375" style="1" customWidth="1"/>
    <col min="9207" max="9207" width="7" style="1" customWidth="1"/>
    <col min="9208" max="9208" width="7.5546875" style="1" customWidth="1"/>
    <col min="9209" max="9209" width="7.109375" style="1" customWidth="1"/>
    <col min="9210" max="9226" width="8.6640625" style="1" customWidth="1"/>
    <col min="9227" max="9227" width="36.88671875" style="1" customWidth="1"/>
    <col min="9228" max="9234" width="14.33203125" style="1" customWidth="1"/>
    <col min="9235" max="9449" width="9.109375" style="1"/>
    <col min="9450" max="9450" width="38.5546875" style="1" customWidth="1"/>
    <col min="9451" max="9451" width="6.5546875" style="1" customWidth="1"/>
    <col min="9452" max="9452" width="7.6640625" style="1" bestFit="1" customWidth="1"/>
    <col min="9453" max="9453" width="7.33203125" style="1" customWidth="1"/>
    <col min="9454" max="9454" width="6.5546875" style="1" bestFit="1" customWidth="1"/>
    <col min="9455" max="9455" width="7.33203125" style="1" bestFit="1" customWidth="1"/>
    <col min="9456" max="9456" width="8.109375" style="1" customWidth="1"/>
    <col min="9457" max="9457" width="7.109375" style="1" customWidth="1"/>
    <col min="9458" max="9458" width="7.6640625" style="1" bestFit="1" customWidth="1"/>
    <col min="9459" max="9459" width="7.33203125" style="1" customWidth="1"/>
    <col min="9460" max="9460" width="7" style="1" customWidth="1"/>
    <col min="9461" max="9461" width="7.5546875" style="1" customWidth="1"/>
    <col min="9462" max="9462" width="7.109375" style="1" customWidth="1"/>
    <col min="9463" max="9463" width="7" style="1" customWidth="1"/>
    <col min="9464" max="9464" width="7.5546875" style="1" customWidth="1"/>
    <col min="9465" max="9465" width="7.109375" style="1" customWidth="1"/>
    <col min="9466" max="9482" width="8.6640625" style="1" customWidth="1"/>
    <col min="9483" max="9483" width="36.88671875" style="1" customWidth="1"/>
    <col min="9484" max="9490" width="14.33203125" style="1" customWidth="1"/>
    <col min="9491" max="9705" width="9.109375" style="1"/>
    <col min="9706" max="9706" width="38.5546875" style="1" customWidth="1"/>
    <col min="9707" max="9707" width="6.5546875" style="1" customWidth="1"/>
    <col min="9708" max="9708" width="7.6640625" style="1" bestFit="1" customWidth="1"/>
    <col min="9709" max="9709" width="7.33203125" style="1" customWidth="1"/>
    <col min="9710" max="9710" width="6.5546875" style="1" bestFit="1" customWidth="1"/>
    <col min="9711" max="9711" width="7.33203125" style="1" bestFit="1" customWidth="1"/>
    <col min="9712" max="9712" width="8.109375" style="1" customWidth="1"/>
    <col min="9713" max="9713" width="7.109375" style="1" customWidth="1"/>
    <col min="9714" max="9714" width="7.6640625" style="1" bestFit="1" customWidth="1"/>
    <col min="9715" max="9715" width="7.33203125" style="1" customWidth="1"/>
    <col min="9716" max="9716" width="7" style="1" customWidth="1"/>
    <col min="9717" max="9717" width="7.5546875" style="1" customWidth="1"/>
    <col min="9718" max="9718" width="7.109375" style="1" customWidth="1"/>
    <col min="9719" max="9719" width="7" style="1" customWidth="1"/>
    <col min="9720" max="9720" width="7.5546875" style="1" customWidth="1"/>
    <col min="9721" max="9721" width="7.109375" style="1" customWidth="1"/>
    <col min="9722" max="9738" width="8.6640625" style="1" customWidth="1"/>
    <col min="9739" max="9739" width="36.88671875" style="1" customWidth="1"/>
    <col min="9740" max="9746" width="14.33203125" style="1" customWidth="1"/>
    <col min="9747" max="9961" width="9.109375" style="1"/>
    <col min="9962" max="9962" width="38.5546875" style="1" customWidth="1"/>
    <col min="9963" max="9963" width="6.5546875" style="1" customWidth="1"/>
    <col min="9964" max="9964" width="7.6640625" style="1" bestFit="1" customWidth="1"/>
    <col min="9965" max="9965" width="7.33203125" style="1" customWidth="1"/>
    <col min="9966" max="9966" width="6.5546875" style="1" bestFit="1" customWidth="1"/>
    <col min="9967" max="9967" width="7.33203125" style="1" bestFit="1" customWidth="1"/>
    <col min="9968" max="9968" width="8.109375" style="1" customWidth="1"/>
    <col min="9969" max="9969" width="7.109375" style="1" customWidth="1"/>
    <col min="9970" max="9970" width="7.6640625" style="1" bestFit="1" customWidth="1"/>
    <col min="9971" max="9971" width="7.33203125" style="1" customWidth="1"/>
    <col min="9972" max="9972" width="7" style="1" customWidth="1"/>
    <col min="9973" max="9973" width="7.5546875" style="1" customWidth="1"/>
    <col min="9974" max="9974" width="7.109375" style="1" customWidth="1"/>
    <col min="9975" max="9975" width="7" style="1" customWidth="1"/>
    <col min="9976" max="9976" width="7.5546875" style="1" customWidth="1"/>
    <col min="9977" max="9977" width="7.109375" style="1" customWidth="1"/>
    <col min="9978" max="9994" width="8.6640625" style="1" customWidth="1"/>
    <col min="9995" max="9995" width="36.88671875" style="1" customWidth="1"/>
    <col min="9996" max="10002" width="14.33203125" style="1" customWidth="1"/>
    <col min="10003" max="10217" width="9.109375" style="1"/>
    <col min="10218" max="10218" width="38.5546875" style="1" customWidth="1"/>
    <col min="10219" max="10219" width="6.5546875" style="1" customWidth="1"/>
    <col min="10220" max="10220" width="7.6640625" style="1" bestFit="1" customWidth="1"/>
    <col min="10221" max="10221" width="7.33203125" style="1" customWidth="1"/>
    <col min="10222" max="10222" width="6.5546875" style="1" bestFit="1" customWidth="1"/>
    <col min="10223" max="10223" width="7.33203125" style="1" bestFit="1" customWidth="1"/>
    <col min="10224" max="10224" width="8.109375" style="1" customWidth="1"/>
    <col min="10225" max="10225" width="7.109375" style="1" customWidth="1"/>
    <col min="10226" max="10226" width="7.6640625" style="1" bestFit="1" customWidth="1"/>
    <col min="10227" max="10227" width="7.33203125" style="1" customWidth="1"/>
    <col min="10228" max="10228" width="7" style="1" customWidth="1"/>
    <col min="10229" max="10229" width="7.5546875" style="1" customWidth="1"/>
    <col min="10230" max="10230" width="7.109375" style="1" customWidth="1"/>
    <col min="10231" max="10231" width="7" style="1" customWidth="1"/>
    <col min="10232" max="10232" width="7.5546875" style="1" customWidth="1"/>
    <col min="10233" max="10233" width="7.109375" style="1" customWidth="1"/>
    <col min="10234" max="10250" width="8.6640625" style="1" customWidth="1"/>
    <col min="10251" max="10251" width="36.88671875" style="1" customWidth="1"/>
    <col min="10252" max="10258" width="14.33203125" style="1" customWidth="1"/>
    <col min="10259" max="10473" width="9.109375" style="1"/>
    <col min="10474" max="10474" width="38.5546875" style="1" customWidth="1"/>
    <col min="10475" max="10475" width="6.5546875" style="1" customWidth="1"/>
    <col min="10476" max="10476" width="7.6640625" style="1" bestFit="1" customWidth="1"/>
    <col min="10477" max="10477" width="7.33203125" style="1" customWidth="1"/>
    <col min="10478" max="10478" width="6.5546875" style="1" bestFit="1" customWidth="1"/>
    <col min="10479" max="10479" width="7.33203125" style="1" bestFit="1" customWidth="1"/>
    <col min="10480" max="10480" width="8.109375" style="1" customWidth="1"/>
    <col min="10481" max="10481" width="7.109375" style="1" customWidth="1"/>
    <col min="10482" max="10482" width="7.6640625" style="1" bestFit="1" customWidth="1"/>
    <col min="10483" max="10483" width="7.33203125" style="1" customWidth="1"/>
    <col min="10484" max="10484" width="7" style="1" customWidth="1"/>
    <col min="10485" max="10485" width="7.5546875" style="1" customWidth="1"/>
    <col min="10486" max="10486" width="7.109375" style="1" customWidth="1"/>
    <col min="10487" max="10487" width="7" style="1" customWidth="1"/>
    <col min="10488" max="10488" width="7.5546875" style="1" customWidth="1"/>
    <col min="10489" max="10489" width="7.109375" style="1" customWidth="1"/>
    <col min="10490" max="10506" width="8.6640625" style="1" customWidth="1"/>
    <col min="10507" max="10507" width="36.88671875" style="1" customWidth="1"/>
    <col min="10508" max="10514" width="14.33203125" style="1" customWidth="1"/>
    <col min="10515" max="10729" width="9.109375" style="1"/>
    <col min="10730" max="10730" width="38.5546875" style="1" customWidth="1"/>
    <col min="10731" max="10731" width="6.5546875" style="1" customWidth="1"/>
    <col min="10732" max="10732" width="7.6640625" style="1" bestFit="1" customWidth="1"/>
    <col min="10733" max="10733" width="7.33203125" style="1" customWidth="1"/>
    <col min="10734" max="10734" width="6.5546875" style="1" bestFit="1" customWidth="1"/>
    <col min="10735" max="10735" width="7.33203125" style="1" bestFit="1" customWidth="1"/>
    <col min="10736" max="10736" width="8.109375" style="1" customWidth="1"/>
    <col min="10737" max="10737" width="7.109375" style="1" customWidth="1"/>
    <col min="10738" max="10738" width="7.6640625" style="1" bestFit="1" customWidth="1"/>
    <col min="10739" max="10739" width="7.33203125" style="1" customWidth="1"/>
    <col min="10740" max="10740" width="7" style="1" customWidth="1"/>
    <col min="10741" max="10741" width="7.5546875" style="1" customWidth="1"/>
    <col min="10742" max="10742" width="7.109375" style="1" customWidth="1"/>
    <col min="10743" max="10743" width="7" style="1" customWidth="1"/>
    <col min="10744" max="10744" width="7.5546875" style="1" customWidth="1"/>
    <col min="10745" max="10745" width="7.109375" style="1" customWidth="1"/>
    <col min="10746" max="10762" width="8.6640625" style="1" customWidth="1"/>
    <col min="10763" max="10763" width="36.88671875" style="1" customWidth="1"/>
    <col min="10764" max="10770" width="14.33203125" style="1" customWidth="1"/>
    <col min="10771" max="10985" width="9.109375" style="1"/>
    <col min="10986" max="10986" width="38.5546875" style="1" customWidth="1"/>
    <col min="10987" max="10987" width="6.5546875" style="1" customWidth="1"/>
    <col min="10988" max="10988" width="7.6640625" style="1" bestFit="1" customWidth="1"/>
    <col min="10989" max="10989" width="7.33203125" style="1" customWidth="1"/>
    <col min="10990" max="10990" width="6.5546875" style="1" bestFit="1" customWidth="1"/>
    <col min="10991" max="10991" width="7.33203125" style="1" bestFit="1" customWidth="1"/>
    <col min="10992" max="10992" width="8.109375" style="1" customWidth="1"/>
    <col min="10993" max="10993" width="7.109375" style="1" customWidth="1"/>
    <col min="10994" max="10994" width="7.6640625" style="1" bestFit="1" customWidth="1"/>
    <col min="10995" max="10995" width="7.33203125" style="1" customWidth="1"/>
    <col min="10996" max="10996" width="7" style="1" customWidth="1"/>
    <col min="10997" max="10997" width="7.5546875" style="1" customWidth="1"/>
    <col min="10998" max="10998" width="7.109375" style="1" customWidth="1"/>
    <col min="10999" max="10999" width="7" style="1" customWidth="1"/>
    <col min="11000" max="11000" width="7.5546875" style="1" customWidth="1"/>
    <col min="11001" max="11001" width="7.109375" style="1" customWidth="1"/>
    <col min="11002" max="11018" width="8.6640625" style="1" customWidth="1"/>
    <col min="11019" max="11019" width="36.88671875" style="1" customWidth="1"/>
    <col min="11020" max="11026" width="14.33203125" style="1" customWidth="1"/>
    <col min="11027" max="11241" width="9.109375" style="1"/>
    <col min="11242" max="11242" width="38.5546875" style="1" customWidth="1"/>
    <col min="11243" max="11243" width="6.5546875" style="1" customWidth="1"/>
    <col min="11244" max="11244" width="7.6640625" style="1" bestFit="1" customWidth="1"/>
    <col min="11245" max="11245" width="7.33203125" style="1" customWidth="1"/>
    <col min="11246" max="11246" width="6.5546875" style="1" bestFit="1" customWidth="1"/>
    <col min="11247" max="11247" width="7.33203125" style="1" bestFit="1" customWidth="1"/>
    <col min="11248" max="11248" width="8.109375" style="1" customWidth="1"/>
    <col min="11249" max="11249" width="7.109375" style="1" customWidth="1"/>
    <col min="11250" max="11250" width="7.6640625" style="1" bestFit="1" customWidth="1"/>
    <col min="11251" max="11251" width="7.33203125" style="1" customWidth="1"/>
    <col min="11252" max="11252" width="7" style="1" customWidth="1"/>
    <col min="11253" max="11253" width="7.5546875" style="1" customWidth="1"/>
    <col min="11254" max="11254" width="7.109375" style="1" customWidth="1"/>
    <col min="11255" max="11255" width="7" style="1" customWidth="1"/>
    <col min="11256" max="11256" width="7.5546875" style="1" customWidth="1"/>
    <col min="11257" max="11257" width="7.109375" style="1" customWidth="1"/>
    <col min="11258" max="11274" width="8.6640625" style="1" customWidth="1"/>
    <col min="11275" max="11275" width="36.88671875" style="1" customWidth="1"/>
    <col min="11276" max="11282" width="14.33203125" style="1" customWidth="1"/>
    <col min="11283" max="11497" width="9.109375" style="1"/>
    <col min="11498" max="11498" width="38.5546875" style="1" customWidth="1"/>
    <col min="11499" max="11499" width="6.5546875" style="1" customWidth="1"/>
    <col min="11500" max="11500" width="7.6640625" style="1" bestFit="1" customWidth="1"/>
    <col min="11501" max="11501" width="7.33203125" style="1" customWidth="1"/>
    <col min="11502" max="11502" width="6.5546875" style="1" bestFit="1" customWidth="1"/>
    <col min="11503" max="11503" width="7.33203125" style="1" bestFit="1" customWidth="1"/>
    <col min="11504" max="11504" width="8.109375" style="1" customWidth="1"/>
    <col min="11505" max="11505" width="7.109375" style="1" customWidth="1"/>
    <col min="11506" max="11506" width="7.6640625" style="1" bestFit="1" customWidth="1"/>
    <col min="11507" max="11507" width="7.33203125" style="1" customWidth="1"/>
    <col min="11508" max="11508" width="7" style="1" customWidth="1"/>
    <col min="11509" max="11509" width="7.5546875" style="1" customWidth="1"/>
    <col min="11510" max="11510" width="7.109375" style="1" customWidth="1"/>
    <col min="11511" max="11511" width="7" style="1" customWidth="1"/>
    <col min="11512" max="11512" width="7.5546875" style="1" customWidth="1"/>
    <col min="11513" max="11513" width="7.109375" style="1" customWidth="1"/>
    <col min="11514" max="11530" width="8.6640625" style="1" customWidth="1"/>
    <col min="11531" max="11531" width="36.88671875" style="1" customWidth="1"/>
    <col min="11532" max="11538" width="14.33203125" style="1" customWidth="1"/>
    <col min="11539" max="11753" width="9.109375" style="1"/>
    <col min="11754" max="11754" width="38.5546875" style="1" customWidth="1"/>
    <col min="11755" max="11755" width="6.5546875" style="1" customWidth="1"/>
    <col min="11756" max="11756" width="7.6640625" style="1" bestFit="1" customWidth="1"/>
    <col min="11757" max="11757" width="7.33203125" style="1" customWidth="1"/>
    <col min="11758" max="11758" width="6.5546875" style="1" bestFit="1" customWidth="1"/>
    <col min="11759" max="11759" width="7.33203125" style="1" bestFit="1" customWidth="1"/>
    <col min="11760" max="11760" width="8.109375" style="1" customWidth="1"/>
    <col min="11761" max="11761" width="7.109375" style="1" customWidth="1"/>
    <col min="11762" max="11762" width="7.6640625" style="1" bestFit="1" customWidth="1"/>
    <col min="11763" max="11763" width="7.33203125" style="1" customWidth="1"/>
    <col min="11764" max="11764" width="7" style="1" customWidth="1"/>
    <col min="11765" max="11765" width="7.5546875" style="1" customWidth="1"/>
    <col min="11766" max="11766" width="7.109375" style="1" customWidth="1"/>
    <col min="11767" max="11767" width="7" style="1" customWidth="1"/>
    <col min="11768" max="11768" width="7.5546875" style="1" customWidth="1"/>
    <col min="11769" max="11769" width="7.109375" style="1" customWidth="1"/>
    <col min="11770" max="11786" width="8.6640625" style="1" customWidth="1"/>
    <col min="11787" max="11787" width="36.88671875" style="1" customWidth="1"/>
    <col min="11788" max="11794" width="14.33203125" style="1" customWidth="1"/>
    <col min="11795" max="12009" width="9.109375" style="1"/>
    <col min="12010" max="12010" width="38.5546875" style="1" customWidth="1"/>
    <col min="12011" max="12011" width="6.5546875" style="1" customWidth="1"/>
    <col min="12012" max="12012" width="7.6640625" style="1" bestFit="1" customWidth="1"/>
    <col min="12013" max="12013" width="7.33203125" style="1" customWidth="1"/>
    <col min="12014" max="12014" width="6.5546875" style="1" bestFit="1" customWidth="1"/>
    <col min="12015" max="12015" width="7.33203125" style="1" bestFit="1" customWidth="1"/>
    <col min="12016" max="12016" width="8.109375" style="1" customWidth="1"/>
    <col min="12017" max="12017" width="7.109375" style="1" customWidth="1"/>
    <col min="12018" max="12018" width="7.6640625" style="1" bestFit="1" customWidth="1"/>
    <col min="12019" max="12019" width="7.33203125" style="1" customWidth="1"/>
    <col min="12020" max="12020" width="7" style="1" customWidth="1"/>
    <col min="12021" max="12021" width="7.5546875" style="1" customWidth="1"/>
    <col min="12022" max="12022" width="7.109375" style="1" customWidth="1"/>
    <col min="12023" max="12023" width="7" style="1" customWidth="1"/>
    <col min="12024" max="12024" width="7.5546875" style="1" customWidth="1"/>
    <col min="12025" max="12025" width="7.109375" style="1" customWidth="1"/>
    <col min="12026" max="12042" width="8.6640625" style="1" customWidth="1"/>
    <col min="12043" max="12043" width="36.88671875" style="1" customWidth="1"/>
    <col min="12044" max="12050" width="14.33203125" style="1" customWidth="1"/>
    <col min="12051" max="12265" width="9.109375" style="1"/>
    <col min="12266" max="12266" width="38.5546875" style="1" customWidth="1"/>
    <col min="12267" max="12267" width="6.5546875" style="1" customWidth="1"/>
    <col min="12268" max="12268" width="7.6640625" style="1" bestFit="1" customWidth="1"/>
    <col min="12269" max="12269" width="7.33203125" style="1" customWidth="1"/>
    <col min="12270" max="12270" width="6.5546875" style="1" bestFit="1" customWidth="1"/>
    <col min="12271" max="12271" width="7.33203125" style="1" bestFit="1" customWidth="1"/>
    <col min="12272" max="12272" width="8.109375" style="1" customWidth="1"/>
    <col min="12273" max="12273" width="7.109375" style="1" customWidth="1"/>
    <col min="12274" max="12274" width="7.6640625" style="1" bestFit="1" customWidth="1"/>
    <col min="12275" max="12275" width="7.33203125" style="1" customWidth="1"/>
    <col min="12276" max="12276" width="7" style="1" customWidth="1"/>
    <col min="12277" max="12277" width="7.5546875" style="1" customWidth="1"/>
    <col min="12278" max="12278" width="7.109375" style="1" customWidth="1"/>
    <col min="12279" max="12279" width="7" style="1" customWidth="1"/>
    <col min="12280" max="12280" width="7.5546875" style="1" customWidth="1"/>
    <col min="12281" max="12281" width="7.109375" style="1" customWidth="1"/>
    <col min="12282" max="12298" width="8.6640625" style="1" customWidth="1"/>
    <col min="12299" max="12299" width="36.88671875" style="1" customWidth="1"/>
    <col min="12300" max="12306" width="14.33203125" style="1" customWidth="1"/>
    <col min="12307" max="12521" width="9.109375" style="1"/>
    <col min="12522" max="12522" width="38.5546875" style="1" customWidth="1"/>
    <col min="12523" max="12523" width="6.5546875" style="1" customWidth="1"/>
    <col min="12524" max="12524" width="7.6640625" style="1" bestFit="1" customWidth="1"/>
    <col min="12525" max="12525" width="7.33203125" style="1" customWidth="1"/>
    <col min="12526" max="12526" width="6.5546875" style="1" bestFit="1" customWidth="1"/>
    <col min="12527" max="12527" width="7.33203125" style="1" bestFit="1" customWidth="1"/>
    <col min="12528" max="12528" width="8.109375" style="1" customWidth="1"/>
    <col min="12529" max="12529" width="7.109375" style="1" customWidth="1"/>
    <col min="12530" max="12530" width="7.6640625" style="1" bestFit="1" customWidth="1"/>
    <col min="12531" max="12531" width="7.33203125" style="1" customWidth="1"/>
    <col min="12532" max="12532" width="7" style="1" customWidth="1"/>
    <col min="12533" max="12533" width="7.5546875" style="1" customWidth="1"/>
    <col min="12534" max="12534" width="7.109375" style="1" customWidth="1"/>
    <col min="12535" max="12535" width="7" style="1" customWidth="1"/>
    <col min="12536" max="12536" width="7.5546875" style="1" customWidth="1"/>
    <col min="12537" max="12537" width="7.109375" style="1" customWidth="1"/>
    <col min="12538" max="12554" width="8.6640625" style="1" customWidth="1"/>
    <col min="12555" max="12555" width="36.88671875" style="1" customWidth="1"/>
    <col min="12556" max="12562" width="14.33203125" style="1" customWidth="1"/>
    <col min="12563" max="12777" width="9.109375" style="1"/>
    <col min="12778" max="12778" width="38.5546875" style="1" customWidth="1"/>
    <col min="12779" max="12779" width="6.5546875" style="1" customWidth="1"/>
    <col min="12780" max="12780" width="7.6640625" style="1" bestFit="1" customWidth="1"/>
    <col min="12781" max="12781" width="7.33203125" style="1" customWidth="1"/>
    <col min="12782" max="12782" width="6.5546875" style="1" bestFit="1" customWidth="1"/>
    <col min="12783" max="12783" width="7.33203125" style="1" bestFit="1" customWidth="1"/>
    <col min="12784" max="12784" width="8.109375" style="1" customWidth="1"/>
    <col min="12785" max="12785" width="7.109375" style="1" customWidth="1"/>
    <col min="12786" max="12786" width="7.6640625" style="1" bestFit="1" customWidth="1"/>
    <col min="12787" max="12787" width="7.33203125" style="1" customWidth="1"/>
    <col min="12788" max="12788" width="7" style="1" customWidth="1"/>
    <col min="12789" max="12789" width="7.5546875" style="1" customWidth="1"/>
    <col min="12790" max="12790" width="7.109375" style="1" customWidth="1"/>
    <col min="12791" max="12791" width="7" style="1" customWidth="1"/>
    <col min="12792" max="12792" width="7.5546875" style="1" customWidth="1"/>
    <col min="12793" max="12793" width="7.109375" style="1" customWidth="1"/>
    <col min="12794" max="12810" width="8.6640625" style="1" customWidth="1"/>
    <col min="12811" max="12811" width="36.88671875" style="1" customWidth="1"/>
    <col min="12812" max="12818" width="14.33203125" style="1" customWidth="1"/>
    <col min="12819" max="13033" width="9.109375" style="1"/>
    <col min="13034" max="13034" width="38.5546875" style="1" customWidth="1"/>
    <col min="13035" max="13035" width="6.5546875" style="1" customWidth="1"/>
    <col min="13036" max="13036" width="7.6640625" style="1" bestFit="1" customWidth="1"/>
    <col min="13037" max="13037" width="7.33203125" style="1" customWidth="1"/>
    <col min="13038" max="13038" width="6.5546875" style="1" bestFit="1" customWidth="1"/>
    <col min="13039" max="13039" width="7.33203125" style="1" bestFit="1" customWidth="1"/>
    <col min="13040" max="13040" width="8.109375" style="1" customWidth="1"/>
    <col min="13041" max="13041" width="7.109375" style="1" customWidth="1"/>
    <col min="13042" max="13042" width="7.6640625" style="1" bestFit="1" customWidth="1"/>
    <col min="13043" max="13043" width="7.33203125" style="1" customWidth="1"/>
    <col min="13044" max="13044" width="7" style="1" customWidth="1"/>
    <col min="13045" max="13045" width="7.5546875" style="1" customWidth="1"/>
    <col min="13046" max="13046" width="7.109375" style="1" customWidth="1"/>
    <col min="13047" max="13047" width="7" style="1" customWidth="1"/>
    <col min="13048" max="13048" width="7.5546875" style="1" customWidth="1"/>
    <col min="13049" max="13049" width="7.109375" style="1" customWidth="1"/>
    <col min="13050" max="13066" width="8.6640625" style="1" customWidth="1"/>
    <col min="13067" max="13067" width="36.88671875" style="1" customWidth="1"/>
    <col min="13068" max="13074" width="14.33203125" style="1" customWidth="1"/>
    <col min="13075" max="13289" width="9.109375" style="1"/>
    <col min="13290" max="13290" width="38.5546875" style="1" customWidth="1"/>
    <col min="13291" max="13291" width="6.5546875" style="1" customWidth="1"/>
    <col min="13292" max="13292" width="7.6640625" style="1" bestFit="1" customWidth="1"/>
    <col min="13293" max="13293" width="7.33203125" style="1" customWidth="1"/>
    <col min="13294" max="13294" width="6.5546875" style="1" bestFit="1" customWidth="1"/>
    <col min="13295" max="13295" width="7.33203125" style="1" bestFit="1" customWidth="1"/>
    <col min="13296" max="13296" width="8.109375" style="1" customWidth="1"/>
    <col min="13297" max="13297" width="7.109375" style="1" customWidth="1"/>
    <col min="13298" max="13298" width="7.6640625" style="1" bestFit="1" customWidth="1"/>
    <col min="13299" max="13299" width="7.33203125" style="1" customWidth="1"/>
    <col min="13300" max="13300" width="7" style="1" customWidth="1"/>
    <col min="13301" max="13301" width="7.5546875" style="1" customWidth="1"/>
    <col min="13302" max="13302" width="7.109375" style="1" customWidth="1"/>
    <col min="13303" max="13303" width="7" style="1" customWidth="1"/>
    <col min="13304" max="13304" width="7.5546875" style="1" customWidth="1"/>
    <col min="13305" max="13305" width="7.109375" style="1" customWidth="1"/>
    <col min="13306" max="13322" width="8.6640625" style="1" customWidth="1"/>
    <col min="13323" max="13323" width="36.88671875" style="1" customWidth="1"/>
    <col min="13324" max="13330" width="14.33203125" style="1" customWidth="1"/>
    <col min="13331" max="13545" width="9.109375" style="1"/>
    <col min="13546" max="13546" width="38.5546875" style="1" customWidth="1"/>
    <col min="13547" max="13547" width="6.5546875" style="1" customWidth="1"/>
    <col min="13548" max="13548" width="7.6640625" style="1" bestFit="1" customWidth="1"/>
    <col min="13549" max="13549" width="7.33203125" style="1" customWidth="1"/>
    <col min="13550" max="13550" width="6.5546875" style="1" bestFit="1" customWidth="1"/>
    <col min="13551" max="13551" width="7.33203125" style="1" bestFit="1" customWidth="1"/>
    <col min="13552" max="13552" width="8.109375" style="1" customWidth="1"/>
    <col min="13553" max="13553" width="7.109375" style="1" customWidth="1"/>
    <col min="13554" max="13554" width="7.6640625" style="1" bestFit="1" customWidth="1"/>
    <col min="13555" max="13555" width="7.33203125" style="1" customWidth="1"/>
    <col min="13556" max="13556" width="7" style="1" customWidth="1"/>
    <col min="13557" max="13557" width="7.5546875" style="1" customWidth="1"/>
    <col min="13558" max="13558" width="7.109375" style="1" customWidth="1"/>
    <col min="13559" max="13559" width="7" style="1" customWidth="1"/>
    <col min="13560" max="13560" width="7.5546875" style="1" customWidth="1"/>
    <col min="13561" max="13561" width="7.109375" style="1" customWidth="1"/>
    <col min="13562" max="13578" width="8.6640625" style="1" customWidth="1"/>
    <col min="13579" max="13579" width="36.88671875" style="1" customWidth="1"/>
    <col min="13580" max="13586" width="14.33203125" style="1" customWidth="1"/>
    <col min="13587" max="13801" width="9.109375" style="1"/>
    <col min="13802" max="13802" width="38.5546875" style="1" customWidth="1"/>
    <col min="13803" max="13803" width="6.5546875" style="1" customWidth="1"/>
    <col min="13804" max="13804" width="7.6640625" style="1" bestFit="1" customWidth="1"/>
    <col min="13805" max="13805" width="7.33203125" style="1" customWidth="1"/>
    <col min="13806" max="13806" width="6.5546875" style="1" bestFit="1" customWidth="1"/>
    <col min="13807" max="13807" width="7.33203125" style="1" bestFit="1" customWidth="1"/>
    <col min="13808" max="13808" width="8.109375" style="1" customWidth="1"/>
    <col min="13809" max="13809" width="7.109375" style="1" customWidth="1"/>
    <col min="13810" max="13810" width="7.6640625" style="1" bestFit="1" customWidth="1"/>
    <col min="13811" max="13811" width="7.33203125" style="1" customWidth="1"/>
    <col min="13812" max="13812" width="7" style="1" customWidth="1"/>
    <col min="13813" max="13813" width="7.5546875" style="1" customWidth="1"/>
    <col min="13814" max="13814" width="7.109375" style="1" customWidth="1"/>
    <col min="13815" max="13815" width="7" style="1" customWidth="1"/>
    <col min="13816" max="13816" width="7.5546875" style="1" customWidth="1"/>
    <col min="13817" max="13817" width="7.109375" style="1" customWidth="1"/>
    <col min="13818" max="13834" width="8.6640625" style="1" customWidth="1"/>
    <col min="13835" max="13835" width="36.88671875" style="1" customWidth="1"/>
    <col min="13836" max="13842" width="14.33203125" style="1" customWidth="1"/>
    <col min="13843" max="14057" width="9.109375" style="1"/>
    <col min="14058" max="14058" width="38.5546875" style="1" customWidth="1"/>
    <col min="14059" max="14059" width="6.5546875" style="1" customWidth="1"/>
    <col min="14060" max="14060" width="7.6640625" style="1" bestFit="1" customWidth="1"/>
    <col min="14061" max="14061" width="7.33203125" style="1" customWidth="1"/>
    <col min="14062" max="14062" width="6.5546875" style="1" bestFit="1" customWidth="1"/>
    <col min="14063" max="14063" width="7.33203125" style="1" bestFit="1" customWidth="1"/>
    <col min="14064" max="14064" width="8.109375" style="1" customWidth="1"/>
    <col min="14065" max="14065" width="7.109375" style="1" customWidth="1"/>
    <col min="14066" max="14066" width="7.6640625" style="1" bestFit="1" customWidth="1"/>
    <col min="14067" max="14067" width="7.33203125" style="1" customWidth="1"/>
    <col min="14068" max="14068" width="7" style="1" customWidth="1"/>
    <col min="14069" max="14069" width="7.5546875" style="1" customWidth="1"/>
    <col min="14070" max="14070" width="7.109375" style="1" customWidth="1"/>
    <col min="14071" max="14071" width="7" style="1" customWidth="1"/>
    <col min="14072" max="14072" width="7.5546875" style="1" customWidth="1"/>
    <col min="14073" max="14073" width="7.109375" style="1" customWidth="1"/>
    <col min="14074" max="14090" width="8.6640625" style="1" customWidth="1"/>
    <col min="14091" max="14091" width="36.88671875" style="1" customWidth="1"/>
    <col min="14092" max="14098" width="14.33203125" style="1" customWidth="1"/>
    <col min="14099" max="14313" width="9.109375" style="1"/>
    <col min="14314" max="14314" width="38.5546875" style="1" customWidth="1"/>
    <col min="14315" max="14315" width="6.5546875" style="1" customWidth="1"/>
    <col min="14316" max="14316" width="7.6640625" style="1" bestFit="1" customWidth="1"/>
    <col min="14317" max="14317" width="7.33203125" style="1" customWidth="1"/>
    <col min="14318" max="14318" width="6.5546875" style="1" bestFit="1" customWidth="1"/>
    <col min="14319" max="14319" width="7.33203125" style="1" bestFit="1" customWidth="1"/>
    <col min="14320" max="14320" width="8.109375" style="1" customWidth="1"/>
    <col min="14321" max="14321" width="7.109375" style="1" customWidth="1"/>
    <col min="14322" max="14322" width="7.6640625" style="1" bestFit="1" customWidth="1"/>
    <col min="14323" max="14323" width="7.33203125" style="1" customWidth="1"/>
    <col min="14324" max="14324" width="7" style="1" customWidth="1"/>
    <col min="14325" max="14325" width="7.5546875" style="1" customWidth="1"/>
    <col min="14326" max="14326" width="7.109375" style="1" customWidth="1"/>
    <col min="14327" max="14327" width="7" style="1" customWidth="1"/>
    <col min="14328" max="14328" width="7.5546875" style="1" customWidth="1"/>
    <col min="14329" max="14329" width="7.109375" style="1" customWidth="1"/>
    <col min="14330" max="14346" width="8.6640625" style="1" customWidth="1"/>
    <col min="14347" max="14347" width="36.88671875" style="1" customWidth="1"/>
    <col min="14348" max="14354" width="14.33203125" style="1" customWidth="1"/>
    <col min="14355" max="14569" width="9.109375" style="1"/>
    <col min="14570" max="14570" width="38.5546875" style="1" customWidth="1"/>
    <col min="14571" max="14571" width="6.5546875" style="1" customWidth="1"/>
    <col min="14572" max="14572" width="7.6640625" style="1" bestFit="1" customWidth="1"/>
    <col min="14573" max="14573" width="7.33203125" style="1" customWidth="1"/>
    <col min="14574" max="14574" width="6.5546875" style="1" bestFit="1" customWidth="1"/>
    <col min="14575" max="14575" width="7.33203125" style="1" bestFit="1" customWidth="1"/>
    <col min="14576" max="14576" width="8.109375" style="1" customWidth="1"/>
    <col min="14577" max="14577" width="7.109375" style="1" customWidth="1"/>
    <col min="14578" max="14578" width="7.6640625" style="1" bestFit="1" customWidth="1"/>
    <col min="14579" max="14579" width="7.33203125" style="1" customWidth="1"/>
    <col min="14580" max="14580" width="7" style="1" customWidth="1"/>
    <col min="14581" max="14581" width="7.5546875" style="1" customWidth="1"/>
    <col min="14582" max="14582" width="7.109375" style="1" customWidth="1"/>
    <col min="14583" max="14583" width="7" style="1" customWidth="1"/>
    <col min="14584" max="14584" width="7.5546875" style="1" customWidth="1"/>
    <col min="14585" max="14585" width="7.109375" style="1" customWidth="1"/>
    <col min="14586" max="14602" width="8.6640625" style="1" customWidth="1"/>
    <col min="14603" max="14603" width="36.88671875" style="1" customWidth="1"/>
    <col min="14604" max="14610" width="14.33203125" style="1" customWidth="1"/>
    <col min="14611" max="14825" width="9.109375" style="1"/>
    <col min="14826" max="14826" width="38.5546875" style="1" customWidth="1"/>
    <col min="14827" max="14827" width="6.5546875" style="1" customWidth="1"/>
    <col min="14828" max="14828" width="7.6640625" style="1" bestFit="1" customWidth="1"/>
    <col min="14829" max="14829" width="7.33203125" style="1" customWidth="1"/>
    <col min="14830" max="14830" width="6.5546875" style="1" bestFit="1" customWidth="1"/>
    <col min="14831" max="14831" width="7.33203125" style="1" bestFit="1" customWidth="1"/>
    <col min="14832" max="14832" width="8.109375" style="1" customWidth="1"/>
    <col min="14833" max="14833" width="7.109375" style="1" customWidth="1"/>
    <col min="14834" max="14834" width="7.6640625" style="1" bestFit="1" customWidth="1"/>
    <col min="14835" max="14835" width="7.33203125" style="1" customWidth="1"/>
    <col min="14836" max="14836" width="7" style="1" customWidth="1"/>
    <col min="14837" max="14837" width="7.5546875" style="1" customWidth="1"/>
    <col min="14838" max="14838" width="7.109375" style="1" customWidth="1"/>
    <col min="14839" max="14839" width="7" style="1" customWidth="1"/>
    <col min="14840" max="14840" width="7.5546875" style="1" customWidth="1"/>
    <col min="14841" max="14841" width="7.109375" style="1" customWidth="1"/>
    <col min="14842" max="14858" width="8.6640625" style="1" customWidth="1"/>
    <col min="14859" max="14859" width="36.88671875" style="1" customWidth="1"/>
    <col min="14860" max="14866" width="14.33203125" style="1" customWidth="1"/>
    <col min="14867" max="15081" width="9.109375" style="1"/>
    <col min="15082" max="15082" width="38.5546875" style="1" customWidth="1"/>
    <col min="15083" max="15083" width="6.5546875" style="1" customWidth="1"/>
    <col min="15084" max="15084" width="7.6640625" style="1" bestFit="1" customWidth="1"/>
    <col min="15085" max="15085" width="7.33203125" style="1" customWidth="1"/>
    <col min="15086" max="15086" width="6.5546875" style="1" bestFit="1" customWidth="1"/>
    <col min="15087" max="15087" width="7.33203125" style="1" bestFit="1" customWidth="1"/>
    <col min="15088" max="15088" width="8.109375" style="1" customWidth="1"/>
    <col min="15089" max="15089" width="7.109375" style="1" customWidth="1"/>
    <col min="15090" max="15090" width="7.6640625" style="1" bestFit="1" customWidth="1"/>
    <col min="15091" max="15091" width="7.33203125" style="1" customWidth="1"/>
    <col min="15092" max="15092" width="7" style="1" customWidth="1"/>
    <col min="15093" max="15093" width="7.5546875" style="1" customWidth="1"/>
    <col min="15094" max="15094" width="7.109375" style="1" customWidth="1"/>
    <col min="15095" max="15095" width="7" style="1" customWidth="1"/>
    <col min="15096" max="15096" width="7.5546875" style="1" customWidth="1"/>
    <col min="15097" max="15097" width="7.109375" style="1" customWidth="1"/>
    <col min="15098" max="15114" width="8.6640625" style="1" customWidth="1"/>
    <col min="15115" max="15115" width="36.88671875" style="1" customWidth="1"/>
    <col min="15116" max="15122" width="14.33203125" style="1" customWidth="1"/>
    <col min="15123" max="15337" width="9.109375" style="1"/>
    <col min="15338" max="15338" width="38.5546875" style="1" customWidth="1"/>
    <col min="15339" max="15339" width="6.5546875" style="1" customWidth="1"/>
    <col min="15340" max="15340" width="7.6640625" style="1" bestFit="1" customWidth="1"/>
    <col min="15341" max="15341" width="7.33203125" style="1" customWidth="1"/>
    <col min="15342" max="15342" width="6.5546875" style="1" bestFit="1" customWidth="1"/>
    <col min="15343" max="15343" width="7.33203125" style="1" bestFit="1" customWidth="1"/>
    <col min="15344" max="15344" width="8.109375" style="1" customWidth="1"/>
    <col min="15345" max="15345" width="7.109375" style="1" customWidth="1"/>
    <col min="15346" max="15346" width="7.6640625" style="1" bestFit="1" customWidth="1"/>
    <col min="15347" max="15347" width="7.33203125" style="1" customWidth="1"/>
    <col min="15348" max="15348" width="7" style="1" customWidth="1"/>
    <col min="15349" max="15349" width="7.5546875" style="1" customWidth="1"/>
    <col min="15350" max="15350" width="7.109375" style="1" customWidth="1"/>
    <col min="15351" max="15351" width="7" style="1" customWidth="1"/>
    <col min="15352" max="15352" width="7.5546875" style="1" customWidth="1"/>
    <col min="15353" max="15353" width="7.109375" style="1" customWidth="1"/>
    <col min="15354" max="15370" width="8.6640625" style="1" customWidth="1"/>
    <col min="15371" max="15371" width="36.88671875" style="1" customWidth="1"/>
    <col min="15372" max="15378" width="14.33203125" style="1" customWidth="1"/>
    <col min="15379" max="15593" width="9.109375" style="1"/>
    <col min="15594" max="15594" width="38.5546875" style="1" customWidth="1"/>
    <col min="15595" max="15595" width="6.5546875" style="1" customWidth="1"/>
    <col min="15596" max="15596" width="7.6640625" style="1" bestFit="1" customWidth="1"/>
    <col min="15597" max="15597" width="7.33203125" style="1" customWidth="1"/>
    <col min="15598" max="15598" width="6.5546875" style="1" bestFit="1" customWidth="1"/>
    <col min="15599" max="15599" width="7.33203125" style="1" bestFit="1" customWidth="1"/>
    <col min="15600" max="15600" width="8.109375" style="1" customWidth="1"/>
    <col min="15601" max="15601" width="7.109375" style="1" customWidth="1"/>
    <col min="15602" max="15602" width="7.6640625" style="1" bestFit="1" customWidth="1"/>
    <col min="15603" max="15603" width="7.33203125" style="1" customWidth="1"/>
    <col min="15604" max="15604" width="7" style="1" customWidth="1"/>
    <col min="15605" max="15605" width="7.5546875" style="1" customWidth="1"/>
    <col min="15606" max="15606" width="7.109375" style="1" customWidth="1"/>
    <col min="15607" max="15607" width="7" style="1" customWidth="1"/>
    <col min="15608" max="15608" width="7.5546875" style="1" customWidth="1"/>
    <col min="15609" max="15609" width="7.109375" style="1" customWidth="1"/>
    <col min="15610" max="15626" width="8.6640625" style="1" customWidth="1"/>
    <col min="15627" max="15627" width="36.88671875" style="1" customWidth="1"/>
    <col min="15628" max="15634" width="14.33203125" style="1" customWidth="1"/>
    <col min="15635" max="15849" width="9.109375" style="1"/>
    <col min="15850" max="15850" width="38.5546875" style="1" customWidth="1"/>
    <col min="15851" max="15851" width="6.5546875" style="1" customWidth="1"/>
    <col min="15852" max="15852" width="7.6640625" style="1" bestFit="1" customWidth="1"/>
    <col min="15853" max="15853" width="7.33203125" style="1" customWidth="1"/>
    <col min="15854" max="15854" width="6.5546875" style="1" bestFit="1" customWidth="1"/>
    <col min="15855" max="15855" width="7.33203125" style="1" bestFit="1" customWidth="1"/>
    <col min="15856" max="15856" width="8.109375" style="1" customWidth="1"/>
    <col min="15857" max="15857" width="7.109375" style="1" customWidth="1"/>
    <col min="15858" max="15858" width="7.6640625" style="1" bestFit="1" customWidth="1"/>
    <col min="15859" max="15859" width="7.33203125" style="1" customWidth="1"/>
    <col min="15860" max="15860" width="7" style="1" customWidth="1"/>
    <col min="15861" max="15861" width="7.5546875" style="1" customWidth="1"/>
    <col min="15862" max="15862" width="7.109375" style="1" customWidth="1"/>
    <col min="15863" max="15863" width="7" style="1" customWidth="1"/>
    <col min="15864" max="15864" width="7.5546875" style="1" customWidth="1"/>
    <col min="15865" max="15865" width="7.109375" style="1" customWidth="1"/>
    <col min="15866" max="15882" width="8.6640625" style="1" customWidth="1"/>
    <col min="15883" max="15883" width="36.88671875" style="1" customWidth="1"/>
    <col min="15884" max="15890" width="14.33203125" style="1" customWidth="1"/>
    <col min="15891" max="16105" width="9.109375" style="1"/>
    <col min="16106" max="16106" width="38.5546875" style="1" customWidth="1"/>
    <col min="16107" max="16107" width="6.5546875" style="1" customWidth="1"/>
    <col min="16108" max="16108" width="7.6640625" style="1" bestFit="1" customWidth="1"/>
    <col min="16109" max="16109" width="7.33203125" style="1" customWidth="1"/>
    <col min="16110" max="16110" width="6.5546875" style="1" bestFit="1" customWidth="1"/>
    <col min="16111" max="16111" width="7.33203125" style="1" bestFit="1" customWidth="1"/>
    <col min="16112" max="16112" width="8.109375" style="1" customWidth="1"/>
    <col min="16113" max="16113" width="7.109375" style="1" customWidth="1"/>
    <col min="16114" max="16114" width="7.6640625" style="1" bestFit="1" customWidth="1"/>
    <col min="16115" max="16115" width="7.33203125" style="1" customWidth="1"/>
    <col min="16116" max="16116" width="7" style="1" customWidth="1"/>
    <col min="16117" max="16117" width="7.5546875" style="1" customWidth="1"/>
    <col min="16118" max="16118" width="7.109375" style="1" customWidth="1"/>
    <col min="16119" max="16119" width="7" style="1" customWidth="1"/>
    <col min="16120" max="16120" width="7.5546875" style="1" customWidth="1"/>
    <col min="16121" max="16121" width="7.109375" style="1" customWidth="1"/>
    <col min="16122" max="16138" width="8.6640625" style="1" customWidth="1"/>
    <col min="16139" max="16139" width="36.88671875" style="1" customWidth="1"/>
    <col min="16140" max="16146" width="14.33203125" style="1" customWidth="1"/>
    <col min="16147" max="16384" width="9.109375" style="1"/>
  </cols>
  <sheetData>
    <row r="1" spans="1:22" ht="20.25" customHeight="1">
      <c r="U1" s="1096" t="s">
        <v>718</v>
      </c>
      <c r="V1" s="1097"/>
    </row>
    <row r="2" spans="1:22" ht="41.25" customHeight="1">
      <c r="A2" s="1120" t="s">
        <v>1159</v>
      </c>
      <c r="B2" s="1120"/>
      <c r="C2" s="1120"/>
      <c r="D2" s="1120"/>
      <c r="E2" s="1120"/>
      <c r="F2" s="1120"/>
      <c r="G2" s="1120"/>
      <c r="H2" s="1120"/>
      <c r="I2" s="1120"/>
      <c r="J2" s="1120"/>
      <c r="K2" s="1120"/>
      <c r="L2" s="1120"/>
      <c r="M2" s="1120"/>
      <c r="N2" s="1120"/>
      <c r="O2" s="1120"/>
      <c r="P2" s="1120"/>
      <c r="Q2" s="1120"/>
      <c r="R2" s="1120"/>
      <c r="S2" s="1120"/>
      <c r="T2" s="1120"/>
      <c r="U2" s="1120"/>
      <c r="V2" s="1120"/>
    </row>
    <row r="3" spans="1:22" s="189" customFormat="1" ht="29.25" customHeight="1">
      <c r="A3" s="184" t="s">
        <v>711</v>
      </c>
      <c r="B3" s="185"/>
      <c r="C3" s="1044"/>
      <c r="D3" s="1044"/>
      <c r="E3" s="1044"/>
      <c r="F3" s="1044"/>
      <c r="G3" s="1044"/>
      <c r="H3" s="1044"/>
      <c r="I3" s="1044"/>
      <c r="J3" s="1044"/>
      <c r="K3" s="1044"/>
      <c r="L3" s="543"/>
      <c r="V3" s="545"/>
    </row>
    <row r="4" spans="1:22" ht="14.25" customHeight="1">
      <c r="B4" s="209"/>
      <c r="C4" s="17"/>
      <c r="D4" s="17"/>
      <c r="E4" s="17"/>
      <c r="F4" s="17"/>
      <c r="G4" s="17"/>
      <c r="N4" s="542"/>
      <c r="O4" s="542"/>
      <c r="P4" s="542"/>
      <c r="Q4" s="542"/>
      <c r="R4" s="542"/>
      <c r="S4" s="542"/>
      <c r="T4" s="542"/>
      <c r="U4" s="542"/>
    </row>
    <row r="5" spans="1:22" ht="31.5" customHeight="1">
      <c r="A5" s="1121" t="s">
        <v>720</v>
      </c>
      <c r="B5" s="1122"/>
      <c r="C5" s="1118" t="s">
        <v>944</v>
      </c>
      <c r="D5" s="1118"/>
      <c r="E5" s="1118"/>
      <c r="F5" s="1118"/>
      <c r="G5" s="1118"/>
      <c r="H5" s="1118"/>
      <c r="I5" s="1118"/>
      <c r="J5" s="1118"/>
      <c r="K5" s="1119"/>
      <c r="L5" s="549"/>
      <c r="M5" s="1102" t="s">
        <v>945</v>
      </c>
      <c r="N5" s="1103"/>
      <c r="O5" s="1103"/>
      <c r="P5" s="1103"/>
      <c r="Q5" s="1103"/>
      <c r="R5" s="1103"/>
      <c r="S5" s="1103"/>
      <c r="T5" s="1103"/>
      <c r="U5" s="1104"/>
      <c r="V5" s="1085" t="s">
        <v>946</v>
      </c>
    </row>
    <row r="6" spans="1:22" s="23" customFormat="1" ht="20.100000000000001" customHeight="1">
      <c r="A6" s="1123"/>
      <c r="B6" s="1124"/>
      <c r="C6" s="1115" t="s">
        <v>1217</v>
      </c>
      <c r="D6" s="1115"/>
      <c r="E6" s="1115"/>
      <c r="F6" s="1115"/>
      <c r="G6" s="1115"/>
      <c r="H6" s="1115"/>
      <c r="I6" s="1115"/>
      <c r="J6" s="1115"/>
      <c r="K6" s="1116"/>
      <c r="L6" s="550"/>
      <c r="M6" s="1127" t="s">
        <v>1217</v>
      </c>
      <c r="N6" s="1128"/>
      <c r="O6" s="1128"/>
      <c r="P6" s="1128"/>
      <c r="Q6" s="1128"/>
      <c r="R6" s="1128"/>
      <c r="S6" s="1128"/>
      <c r="T6" s="1128"/>
      <c r="U6" s="1129"/>
      <c r="V6" s="1085"/>
    </row>
    <row r="7" spans="1:22" s="23" customFormat="1" ht="30.75" customHeight="1">
      <c r="A7" s="1123"/>
      <c r="B7" s="1124"/>
      <c r="C7" s="1100" t="s">
        <v>934</v>
      </c>
      <c r="D7" s="1100" t="s">
        <v>138</v>
      </c>
      <c r="E7" s="1100"/>
      <c r="F7" s="1100"/>
      <c r="G7" s="1101"/>
      <c r="H7" s="1117" t="s">
        <v>935</v>
      </c>
      <c r="I7" s="1100"/>
      <c r="J7" s="1101"/>
      <c r="K7" s="1113" t="s">
        <v>119</v>
      </c>
      <c r="L7" s="550"/>
      <c r="M7" s="1117" t="s">
        <v>934</v>
      </c>
      <c r="N7" s="1100" t="s">
        <v>138</v>
      </c>
      <c r="O7" s="1100"/>
      <c r="P7" s="1100"/>
      <c r="Q7" s="1101"/>
      <c r="R7" s="1117" t="s">
        <v>935</v>
      </c>
      <c r="S7" s="1100"/>
      <c r="T7" s="1101"/>
      <c r="U7" s="1113" t="s">
        <v>119</v>
      </c>
      <c r="V7" s="1085"/>
    </row>
    <row r="8" spans="1:22" s="23" customFormat="1" ht="30" customHeight="1">
      <c r="A8" s="1125"/>
      <c r="B8" s="1126"/>
      <c r="C8" s="544" t="s">
        <v>936</v>
      </c>
      <c r="D8" s="523" t="s">
        <v>937</v>
      </c>
      <c r="E8" s="523" t="s">
        <v>938</v>
      </c>
      <c r="F8" s="523" t="s">
        <v>939</v>
      </c>
      <c r="G8" s="24" t="s">
        <v>119</v>
      </c>
      <c r="H8" s="524" t="s">
        <v>940</v>
      </c>
      <c r="I8" s="524" t="s">
        <v>117</v>
      </c>
      <c r="J8" s="24" t="s">
        <v>119</v>
      </c>
      <c r="K8" s="1114"/>
      <c r="L8" s="550"/>
      <c r="M8" s="523" t="s">
        <v>936</v>
      </c>
      <c r="N8" s="523" t="s">
        <v>937</v>
      </c>
      <c r="O8" s="523" t="s">
        <v>938</v>
      </c>
      <c r="P8" s="523" t="s">
        <v>939</v>
      </c>
      <c r="Q8" s="24" t="s">
        <v>119</v>
      </c>
      <c r="R8" s="524" t="s">
        <v>940</v>
      </c>
      <c r="S8" s="524" t="s">
        <v>117</v>
      </c>
      <c r="T8" s="24" t="s">
        <v>119</v>
      </c>
      <c r="U8" s="1114"/>
      <c r="V8" s="1085"/>
    </row>
    <row r="9" spans="1:22" ht="15" customHeight="1">
      <c r="A9" s="1105" t="s">
        <v>123</v>
      </c>
      <c r="B9" s="1106"/>
      <c r="C9" s="1041"/>
      <c r="D9" s="1041"/>
      <c r="E9" s="1041"/>
      <c r="F9" s="1041"/>
      <c r="G9" s="1041"/>
      <c r="H9" s="1041"/>
      <c r="I9" s="1041"/>
      <c r="J9" s="1041"/>
      <c r="K9" s="1042"/>
      <c r="L9" s="550"/>
      <c r="M9" s="1107"/>
      <c r="N9" s="1108"/>
      <c r="O9" s="1108"/>
      <c r="P9" s="1108"/>
      <c r="Q9" s="1108"/>
      <c r="R9" s="1108"/>
      <c r="S9" s="1108"/>
      <c r="T9" s="1108"/>
      <c r="U9" s="1109"/>
      <c r="V9" s="546"/>
    </row>
    <row r="10" spans="1:22" ht="18.899999999999999" customHeight="1">
      <c r="A10" s="243">
        <v>1</v>
      </c>
      <c r="B10" s="245"/>
      <c r="C10" s="25"/>
      <c r="D10" s="25"/>
      <c r="E10" s="25"/>
      <c r="F10" s="532"/>
      <c r="G10" s="531">
        <f>C10+E10+F10+D10</f>
        <v>0</v>
      </c>
      <c r="H10" s="535"/>
      <c r="I10" s="532"/>
      <c r="J10" s="531">
        <f>H10+I10</f>
        <v>0</v>
      </c>
      <c r="K10" s="531">
        <f>G10+J10</f>
        <v>0</v>
      </c>
      <c r="L10" s="550"/>
      <c r="M10" s="256"/>
      <c r="N10" s="25"/>
      <c r="O10" s="25"/>
      <c r="P10" s="532"/>
      <c r="Q10" s="531">
        <f>M10+O10+P10+N10</f>
        <v>0</v>
      </c>
      <c r="R10" s="535"/>
      <c r="S10" s="532"/>
      <c r="T10" s="531">
        <f>R10+S10</f>
        <v>0</v>
      </c>
      <c r="U10" s="531">
        <f>Q10+T10</f>
        <v>0</v>
      </c>
      <c r="V10" s="547">
        <f>U10+K10</f>
        <v>0</v>
      </c>
    </row>
    <row r="11" spans="1:22" ht="18.899999999999999" customHeight="1">
      <c r="A11" s="244">
        <v>2</v>
      </c>
      <c r="B11" s="246"/>
      <c r="C11" s="241"/>
      <c r="D11" s="241"/>
      <c r="E11" s="241"/>
      <c r="F11" s="533"/>
      <c r="G11" s="531">
        <f t="shared" ref="G11:G15" si="0">C11+E11+F11+D11</f>
        <v>0</v>
      </c>
      <c r="H11" s="536"/>
      <c r="I11" s="533"/>
      <c r="J11" s="531">
        <f>H11+I11</f>
        <v>0</v>
      </c>
      <c r="K11" s="531">
        <f t="shared" ref="K11:K15" si="1">G11+J11</f>
        <v>0</v>
      </c>
      <c r="L11" s="550"/>
      <c r="M11" s="259"/>
      <c r="N11" s="241"/>
      <c r="O11" s="241"/>
      <c r="P11" s="533"/>
      <c r="Q11" s="531">
        <f t="shared" ref="Q11:Q15" si="2">M11+O11+P11+N11</f>
        <v>0</v>
      </c>
      <c r="R11" s="536"/>
      <c r="S11" s="533"/>
      <c r="T11" s="531">
        <f>R11+S11</f>
        <v>0</v>
      </c>
      <c r="U11" s="531">
        <f t="shared" ref="U11:U15" si="3">Q11+T11</f>
        <v>0</v>
      </c>
      <c r="V11" s="547">
        <f t="shared" ref="V11:V71" si="4">U11+K11</f>
        <v>0</v>
      </c>
    </row>
    <row r="12" spans="1:22" ht="18.899999999999999" customHeight="1">
      <c r="A12" s="244">
        <v>3</v>
      </c>
      <c r="B12" s="246"/>
      <c r="C12" s="241"/>
      <c r="D12" s="241"/>
      <c r="E12" s="241"/>
      <c r="F12" s="533"/>
      <c r="G12" s="531">
        <f t="shared" si="0"/>
        <v>0</v>
      </c>
      <c r="H12" s="536"/>
      <c r="I12" s="533"/>
      <c r="J12" s="531">
        <f t="shared" ref="J12:J15" si="5">H12+I12</f>
        <v>0</v>
      </c>
      <c r="K12" s="531">
        <f t="shared" si="1"/>
        <v>0</v>
      </c>
      <c r="L12" s="550"/>
      <c r="M12" s="259"/>
      <c r="N12" s="241"/>
      <c r="O12" s="241"/>
      <c r="P12" s="533"/>
      <c r="Q12" s="531">
        <f t="shared" si="2"/>
        <v>0</v>
      </c>
      <c r="R12" s="536"/>
      <c r="S12" s="533"/>
      <c r="T12" s="531">
        <f t="shared" ref="T12:T15" si="6">R12+S12</f>
        <v>0</v>
      </c>
      <c r="U12" s="531">
        <f t="shared" si="3"/>
        <v>0</v>
      </c>
      <c r="V12" s="547">
        <f t="shared" si="4"/>
        <v>0</v>
      </c>
    </row>
    <row r="13" spans="1:22" ht="18.899999999999999" customHeight="1">
      <c r="A13" s="244">
        <v>4</v>
      </c>
      <c r="B13" s="246"/>
      <c r="C13" s="241"/>
      <c r="D13" s="241"/>
      <c r="E13" s="241"/>
      <c r="F13" s="533"/>
      <c r="G13" s="531">
        <f t="shared" si="0"/>
        <v>0</v>
      </c>
      <c r="H13" s="536"/>
      <c r="I13" s="533"/>
      <c r="J13" s="531">
        <f t="shared" si="5"/>
        <v>0</v>
      </c>
      <c r="K13" s="531">
        <f t="shared" si="1"/>
        <v>0</v>
      </c>
      <c r="L13" s="550"/>
      <c r="M13" s="259"/>
      <c r="N13" s="241"/>
      <c r="O13" s="241"/>
      <c r="P13" s="533"/>
      <c r="Q13" s="531">
        <f t="shared" si="2"/>
        <v>0</v>
      </c>
      <c r="R13" s="536"/>
      <c r="S13" s="533"/>
      <c r="T13" s="531">
        <f t="shared" si="6"/>
        <v>0</v>
      </c>
      <c r="U13" s="531">
        <f t="shared" si="3"/>
        <v>0</v>
      </c>
      <c r="V13" s="547">
        <f t="shared" si="4"/>
        <v>0</v>
      </c>
    </row>
    <row r="14" spans="1:22" ht="18.899999999999999" customHeight="1">
      <c r="A14" s="244">
        <v>5</v>
      </c>
      <c r="B14" s="246"/>
      <c r="C14" s="241"/>
      <c r="D14" s="241"/>
      <c r="E14" s="241"/>
      <c r="F14" s="533"/>
      <c r="G14" s="531">
        <f t="shared" si="0"/>
        <v>0</v>
      </c>
      <c r="H14" s="536"/>
      <c r="I14" s="533"/>
      <c r="J14" s="531">
        <f t="shared" si="5"/>
        <v>0</v>
      </c>
      <c r="K14" s="531">
        <f t="shared" si="1"/>
        <v>0</v>
      </c>
      <c r="L14" s="550"/>
      <c r="M14" s="259"/>
      <c r="N14" s="241"/>
      <c r="O14" s="241"/>
      <c r="P14" s="533"/>
      <c r="Q14" s="531">
        <f t="shared" si="2"/>
        <v>0</v>
      </c>
      <c r="R14" s="536"/>
      <c r="S14" s="533"/>
      <c r="T14" s="531">
        <f t="shared" si="6"/>
        <v>0</v>
      </c>
      <c r="U14" s="531">
        <f t="shared" si="3"/>
        <v>0</v>
      </c>
      <c r="V14" s="547">
        <f t="shared" si="4"/>
        <v>0</v>
      </c>
    </row>
    <row r="15" spans="1:22" ht="18.899999999999999" customHeight="1">
      <c r="A15" s="527">
        <v>6</v>
      </c>
      <c r="B15" s="528"/>
      <c r="C15" s="337"/>
      <c r="D15" s="337"/>
      <c r="E15" s="337"/>
      <c r="F15" s="534"/>
      <c r="G15" s="531">
        <f t="shared" si="0"/>
        <v>0</v>
      </c>
      <c r="H15" s="537"/>
      <c r="I15" s="534"/>
      <c r="J15" s="531">
        <f t="shared" si="5"/>
        <v>0</v>
      </c>
      <c r="K15" s="531">
        <f t="shared" si="1"/>
        <v>0</v>
      </c>
      <c r="L15" s="550"/>
      <c r="M15" s="336"/>
      <c r="N15" s="337"/>
      <c r="O15" s="337"/>
      <c r="P15" s="534"/>
      <c r="Q15" s="531">
        <f t="shared" si="2"/>
        <v>0</v>
      </c>
      <c r="R15" s="537"/>
      <c r="S15" s="534"/>
      <c r="T15" s="531">
        <f t="shared" si="6"/>
        <v>0</v>
      </c>
      <c r="U15" s="531">
        <f t="shared" si="3"/>
        <v>0</v>
      </c>
      <c r="V15" s="547">
        <f t="shared" si="4"/>
        <v>0</v>
      </c>
    </row>
    <row r="16" spans="1:22" ht="20.100000000000001" customHeight="1">
      <c r="A16" s="1098" t="s">
        <v>733</v>
      </c>
      <c r="B16" s="1099"/>
      <c r="C16" s="526">
        <f>SUM(C10:C14)</f>
        <v>0</v>
      </c>
      <c r="D16" s="526">
        <f t="shared" ref="D16:K16" si="7">SUM(D10:D14)</f>
        <v>0</v>
      </c>
      <c r="E16" s="526">
        <f t="shared" si="7"/>
        <v>0</v>
      </c>
      <c r="F16" s="526">
        <f t="shared" si="7"/>
        <v>0</v>
      </c>
      <c r="G16" s="526">
        <f t="shared" si="7"/>
        <v>0</v>
      </c>
      <c r="H16" s="526">
        <f t="shared" si="7"/>
        <v>0</v>
      </c>
      <c r="I16" s="526">
        <f t="shared" si="7"/>
        <v>0</v>
      </c>
      <c r="J16" s="526">
        <f t="shared" si="7"/>
        <v>0</v>
      </c>
      <c r="K16" s="526">
        <f t="shared" si="7"/>
        <v>0</v>
      </c>
      <c r="L16" s="550"/>
      <c r="M16" s="526">
        <f>SUM(M10:M14)</f>
        <v>0</v>
      </c>
      <c r="N16" s="526">
        <f t="shared" ref="N16:U16" si="8">SUM(N10:N14)</f>
        <v>0</v>
      </c>
      <c r="O16" s="526">
        <f t="shared" si="8"/>
        <v>0</v>
      </c>
      <c r="P16" s="526">
        <f t="shared" si="8"/>
        <v>0</v>
      </c>
      <c r="Q16" s="526">
        <f t="shared" si="8"/>
        <v>0</v>
      </c>
      <c r="R16" s="526">
        <f t="shared" si="8"/>
        <v>0</v>
      </c>
      <c r="S16" s="526">
        <f t="shared" si="8"/>
        <v>0</v>
      </c>
      <c r="T16" s="526">
        <f t="shared" si="8"/>
        <v>0</v>
      </c>
      <c r="U16" s="526">
        <f t="shared" si="8"/>
        <v>0</v>
      </c>
      <c r="V16" s="547">
        <f t="shared" si="4"/>
        <v>0</v>
      </c>
    </row>
    <row r="17" spans="1:22" ht="15" customHeight="1">
      <c r="A17" s="1040" t="s">
        <v>128</v>
      </c>
      <c r="B17" s="1041"/>
      <c r="C17" s="1041"/>
      <c r="D17" s="1041"/>
      <c r="E17" s="1041"/>
      <c r="F17" s="1041"/>
      <c r="G17" s="1041"/>
      <c r="H17" s="1041"/>
      <c r="I17" s="1041"/>
      <c r="J17" s="1041"/>
      <c r="K17" s="1042"/>
      <c r="L17" s="550"/>
      <c r="M17" s="1110"/>
      <c r="N17" s="1111"/>
      <c r="O17" s="1111"/>
      <c r="P17" s="1111"/>
      <c r="Q17" s="1111"/>
      <c r="R17" s="1111"/>
      <c r="S17" s="1111"/>
      <c r="T17" s="1111"/>
      <c r="U17" s="1112"/>
      <c r="V17" s="546"/>
    </row>
    <row r="18" spans="1:22" ht="18.899999999999999" customHeight="1">
      <c r="A18" s="243">
        <v>1</v>
      </c>
      <c r="B18" s="245"/>
      <c r="C18" s="25"/>
      <c r="D18" s="25"/>
      <c r="E18" s="25"/>
      <c r="F18" s="532"/>
      <c r="G18" s="531">
        <f>C18+E18+F18+D18</f>
        <v>0</v>
      </c>
      <c r="H18" s="535"/>
      <c r="I18" s="532"/>
      <c r="J18" s="531">
        <f>H18+I18</f>
        <v>0</v>
      </c>
      <c r="K18" s="531">
        <f>G18+J18</f>
        <v>0</v>
      </c>
      <c r="L18" s="550"/>
      <c r="M18" s="256"/>
      <c r="N18" s="25"/>
      <c r="O18" s="25"/>
      <c r="P18" s="532"/>
      <c r="Q18" s="531">
        <f>M18+O18+P18+N18</f>
        <v>0</v>
      </c>
      <c r="R18" s="535"/>
      <c r="S18" s="532"/>
      <c r="T18" s="531">
        <f>R18+S18</f>
        <v>0</v>
      </c>
      <c r="U18" s="531">
        <f>Q18+T18</f>
        <v>0</v>
      </c>
      <c r="V18" s="547">
        <f t="shared" si="4"/>
        <v>0</v>
      </c>
    </row>
    <row r="19" spans="1:22" ht="18.899999999999999" customHeight="1">
      <c r="A19" s="244">
        <v>2</v>
      </c>
      <c r="B19" s="246"/>
      <c r="C19" s="241"/>
      <c r="D19" s="241"/>
      <c r="E19" s="241"/>
      <c r="F19" s="533"/>
      <c r="G19" s="531">
        <f t="shared" ref="G19:G23" si="9">C19+E19+F19+D19</f>
        <v>0</v>
      </c>
      <c r="H19" s="536"/>
      <c r="I19" s="533"/>
      <c r="J19" s="531">
        <f>H19+I19</f>
        <v>0</v>
      </c>
      <c r="K19" s="531">
        <f t="shared" ref="K19:K23" si="10">G19+J19</f>
        <v>0</v>
      </c>
      <c r="L19" s="550"/>
      <c r="M19" s="259"/>
      <c r="N19" s="241"/>
      <c r="O19" s="241"/>
      <c r="P19" s="533"/>
      <c r="Q19" s="531">
        <f t="shared" ref="Q19:Q23" si="11">M19+O19+P19+N19</f>
        <v>0</v>
      </c>
      <c r="R19" s="536"/>
      <c r="S19" s="533"/>
      <c r="T19" s="531">
        <f>R19+S19</f>
        <v>0</v>
      </c>
      <c r="U19" s="531">
        <f t="shared" ref="U19:U23" si="12">Q19+T19</f>
        <v>0</v>
      </c>
      <c r="V19" s="547">
        <f t="shared" si="4"/>
        <v>0</v>
      </c>
    </row>
    <row r="20" spans="1:22" ht="18.899999999999999" customHeight="1">
      <c r="A20" s="244">
        <v>3</v>
      </c>
      <c r="B20" s="246"/>
      <c r="C20" s="241"/>
      <c r="D20" s="241"/>
      <c r="E20" s="241"/>
      <c r="F20" s="533"/>
      <c r="G20" s="531">
        <f t="shared" si="9"/>
        <v>0</v>
      </c>
      <c r="H20" s="536"/>
      <c r="I20" s="533"/>
      <c r="J20" s="531">
        <f t="shared" ref="J20:J23" si="13">H20+I20</f>
        <v>0</v>
      </c>
      <c r="K20" s="531">
        <f t="shared" si="10"/>
        <v>0</v>
      </c>
      <c r="L20" s="550"/>
      <c r="M20" s="259"/>
      <c r="N20" s="241"/>
      <c r="O20" s="241"/>
      <c r="P20" s="533"/>
      <c r="Q20" s="531">
        <f t="shared" si="11"/>
        <v>0</v>
      </c>
      <c r="R20" s="536"/>
      <c r="S20" s="533"/>
      <c r="T20" s="531">
        <f t="shared" ref="T20:T23" si="14">R20+S20</f>
        <v>0</v>
      </c>
      <c r="U20" s="531">
        <f t="shared" si="12"/>
        <v>0</v>
      </c>
      <c r="V20" s="547">
        <f t="shared" si="4"/>
        <v>0</v>
      </c>
    </row>
    <row r="21" spans="1:22" ht="18.899999999999999" customHeight="1">
      <c r="A21" s="244">
        <v>4</v>
      </c>
      <c r="B21" s="246"/>
      <c r="C21" s="241"/>
      <c r="D21" s="241"/>
      <c r="E21" s="241"/>
      <c r="F21" s="533"/>
      <c r="G21" s="531">
        <f t="shared" si="9"/>
        <v>0</v>
      </c>
      <c r="H21" s="536"/>
      <c r="I21" s="533"/>
      <c r="J21" s="531">
        <f t="shared" si="13"/>
        <v>0</v>
      </c>
      <c r="K21" s="531">
        <f t="shared" si="10"/>
        <v>0</v>
      </c>
      <c r="L21" s="550"/>
      <c r="M21" s="259"/>
      <c r="N21" s="241"/>
      <c r="O21" s="241"/>
      <c r="P21" s="533"/>
      <c r="Q21" s="531">
        <f t="shared" si="11"/>
        <v>0</v>
      </c>
      <c r="R21" s="536"/>
      <c r="S21" s="533"/>
      <c r="T21" s="531">
        <f t="shared" si="14"/>
        <v>0</v>
      </c>
      <c r="U21" s="531">
        <f t="shared" si="12"/>
        <v>0</v>
      </c>
      <c r="V21" s="547">
        <f t="shared" si="4"/>
        <v>0</v>
      </c>
    </row>
    <row r="22" spans="1:22" ht="18.899999999999999" customHeight="1">
      <c r="A22" s="244">
        <v>5</v>
      </c>
      <c r="B22" s="246"/>
      <c r="C22" s="241"/>
      <c r="D22" s="241"/>
      <c r="E22" s="241"/>
      <c r="F22" s="533"/>
      <c r="G22" s="531">
        <f t="shared" si="9"/>
        <v>0</v>
      </c>
      <c r="H22" s="536"/>
      <c r="I22" s="533"/>
      <c r="J22" s="531">
        <f t="shared" si="13"/>
        <v>0</v>
      </c>
      <c r="K22" s="531">
        <f t="shared" si="10"/>
        <v>0</v>
      </c>
      <c r="L22" s="550"/>
      <c r="M22" s="259"/>
      <c r="N22" s="241"/>
      <c r="O22" s="241"/>
      <c r="P22" s="533"/>
      <c r="Q22" s="531">
        <f t="shared" si="11"/>
        <v>0</v>
      </c>
      <c r="R22" s="536"/>
      <c r="S22" s="533"/>
      <c r="T22" s="531">
        <f t="shared" si="14"/>
        <v>0</v>
      </c>
      <c r="U22" s="531">
        <f t="shared" si="12"/>
        <v>0</v>
      </c>
      <c r="V22" s="547">
        <f t="shared" si="4"/>
        <v>0</v>
      </c>
    </row>
    <row r="23" spans="1:22" ht="18.899999999999999" customHeight="1">
      <c r="A23" s="527">
        <v>6</v>
      </c>
      <c r="B23" s="528"/>
      <c r="C23" s="337"/>
      <c r="D23" s="337"/>
      <c r="E23" s="337"/>
      <c r="F23" s="534"/>
      <c r="G23" s="531">
        <f t="shared" si="9"/>
        <v>0</v>
      </c>
      <c r="H23" s="537"/>
      <c r="I23" s="534"/>
      <c r="J23" s="531">
        <f t="shared" si="13"/>
        <v>0</v>
      </c>
      <c r="K23" s="531">
        <f t="shared" si="10"/>
        <v>0</v>
      </c>
      <c r="L23" s="550"/>
      <c r="M23" s="336"/>
      <c r="N23" s="337"/>
      <c r="O23" s="337"/>
      <c r="P23" s="534"/>
      <c r="Q23" s="531">
        <f t="shared" si="11"/>
        <v>0</v>
      </c>
      <c r="R23" s="537"/>
      <c r="S23" s="534"/>
      <c r="T23" s="531">
        <f t="shared" si="14"/>
        <v>0</v>
      </c>
      <c r="U23" s="531">
        <f t="shared" si="12"/>
        <v>0</v>
      </c>
      <c r="V23" s="547">
        <f t="shared" si="4"/>
        <v>0</v>
      </c>
    </row>
    <row r="24" spans="1:22" ht="20.100000000000001" customHeight="1">
      <c r="A24" s="1098" t="s">
        <v>733</v>
      </c>
      <c r="B24" s="1099"/>
      <c r="C24" s="526">
        <f>SUM(C18:C22)</f>
        <v>0</v>
      </c>
      <c r="D24" s="526">
        <f t="shared" ref="D24:K24" si="15">SUM(D18:D22)</f>
        <v>0</v>
      </c>
      <c r="E24" s="526">
        <f t="shared" si="15"/>
        <v>0</v>
      </c>
      <c r="F24" s="526">
        <f t="shared" si="15"/>
        <v>0</v>
      </c>
      <c r="G24" s="526">
        <f t="shared" si="15"/>
        <v>0</v>
      </c>
      <c r="H24" s="526">
        <f t="shared" si="15"/>
        <v>0</v>
      </c>
      <c r="I24" s="526">
        <f t="shared" si="15"/>
        <v>0</v>
      </c>
      <c r="J24" s="526">
        <f t="shared" si="15"/>
        <v>0</v>
      </c>
      <c r="K24" s="526">
        <f t="shared" si="15"/>
        <v>0</v>
      </c>
      <c r="L24" s="550"/>
      <c r="M24" s="526">
        <f>SUM(M18:M22)</f>
        <v>0</v>
      </c>
      <c r="N24" s="526">
        <f t="shared" ref="N24:U24" si="16">SUM(N18:N22)</f>
        <v>0</v>
      </c>
      <c r="O24" s="526">
        <f t="shared" si="16"/>
        <v>0</v>
      </c>
      <c r="P24" s="526">
        <f t="shared" si="16"/>
        <v>0</v>
      </c>
      <c r="Q24" s="526">
        <f t="shared" si="16"/>
        <v>0</v>
      </c>
      <c r="R24" s="526">
        <f t="shared" si="16"/>
        <v>0</v>
      </c>
      <c r="S24" s="526">
        <f t="shared" si="16"/>
        <v>0</v>
      </c>
      <c r="T24" s="526">
        <f t="shared" si="16"/>
        <v>0</v>
      </c>
      <c r="U24" s="526">
        <f t="shared" si="16"/>
        <v>0</v>
      </c>
      <c r="V24" s="547">
        <f t="shared" si="4"/>
        <v>0</v>
      </c>
    </row>
    <row r="25" spans="1:22" ht="15" customHeight="1">
      <c r="A25" s="1040" t="s">
        <v>135</v>
      </c>
      <c r="B25" s="1042"/>
      <c r="C25" s="26"/>
      <c r="D25" s="26"/>
      <c r="E25" s="26"/>
      <c r="F25" s="26"/>
      <c r="G25" s="27"/>
      <c r="H25" s="26"/>
      <c r="I25" s="26"/>
      <c r="J25" s="27"/>
      <c r="K25" s="26"/>
      <c r="L25" s="550"/>
      <c r="M25" s="26"/>
      <c r="N25" s="26"/>
      <c r="O25" s="26"/>
      <c r="P25" s="26"/>
      <c r="Q25" s="27"/>
      <c r="R25" s="26"/>
      <c r="S25" s="26"/>
      <c r="T25" s="27"/>
      <c r="U25" s="26"/>
      <c r="V25" s="546"/>
    </row>
    <row r="26" spans="1:22" ht="18.899999999999999" customHeight="1">
      <c r="A26" s="243">
        <v>1</v>
      </c>
      <c r="B26" s="245"/>
      <c r="C26" s="25"/>
      <c r="D26" s="25"/>
      <c r="E26" s="25"/>
      <c r="F26" s="532"/>
      <c r="G26" s="531">
        <f>C26+E26+F26+D26</f>
        <v>0</v>
      </c>
      <c r="H26" s="535"/>
      <c r="I26" s="532"/>
      <c r="J26" s="531">
        <f>H26+I26</f>
        <v>0</v>
      </c>
      <c r="K26" s="531">
        <f>G26+J26</f>
        <v>0</v>
      </c>
      <c r="L26" s="550"/>
      <c r="M26" s="256"/>
      <c r="N26" s="25"/>
      <c r="O26" s="25"/>
      <c r="P26" s="532"/>
      <c r="Q26" s="531">
        <f>M26+O26+P26+N26</f>
        <v>0</v>
      </c>
      <c r="R26" s="535"/>
      <c r="S26" s="532"/>
      <c r="T26" s="531">
        <f>R26+S26</f>
        <v>0</v>
      </c>
      <c r="U26" s="531">
        <f>Q26+T26</f>
        <v>0</v>
      </c>
      <c r="V26" s="547">
        <f t="shared" si="4"/>
        <v>0</v>
      </c>
    </row>
    <row r="27" spans="1:22" ht="18.899999999999999" customHeight="1">
      <c r="A27" s="244">
        <v>2</v>
      </c>
      <c r="B27" s="246"/>
      <c r="C27" s="241"/>
      <c r="D27" s="241"/>
      <c r="E27" s="241"/>
      <c r="F27" s="533"/>
      <c r="G27" s="531">
        <f t="shared" ref="G27:G31" si="17">C27+E27+F27+D27</f>
        <v>0</v>
      </c>
      <c r="H27" s="536"/>
      <c r="I27" s="533"/>
      <c r="J27" s="531">
        <f>H27+I27</f>
        <v>0</v>
      </c>
      <c r="K27" s="531">
        <f t="shared" ref="K27:K31" si="18">G27+J27</f>
        <v>0</v>
      </c>
      <c r="L27" s="550"/>
      <c r="M27" s="259"/>
      <c r="N27" s="241"/>
      <c r="O27" s="241"/>
      <c r="P27" s="533"/>
      <c r="Q27" s="531">
        <f t="shared" ref="Q27:Q31" si="19">M27+O27+P27+N27</f>
        <v>0</v>
      </c>
      <c r="R27" s="536"/>
      <c r="S27" s="533"/>
      <c r="T27" s="531">
        <f>R27+S27</f>
        <v>0</v>
      </c>
      <c r="U27" s="531">
        <f t="shared" ref="U27:U31" si="20">Q27+T27</f>
        <v>0</v>
      </c>
      <c r="V27" s="547">
        <f t="shared" si="4"/>
        <v>0</v>
      </c>
    </row>
    <row r="28" spans="1:22" ht="18.899999999999999" customHeight="1">
      <c r="A28" s="244">
        <v>3</v>
      </c>
      <c r="B28" s="246"/>
      <c r="C28" s="241"/>
      <c r="D28" s="241"/>
      <c r="E28" s="241"/>
      <c r="F28" s="533"/>
      <c r="G28" s="531">
        <f t="shared" si="17"/>
        <v>0</v>
      </c>
      <c r="H28" s="536"/>
      <c r="I28" s="533"/>
      <c r="J28" s="531">
        <f t="shared" ref="J28:J31" si="21">H28+I28</f>
        <v>0</v>
      </c>
      <c r="K28" s="531">
        <f t="shared" si="18"/>
        <v>0</v>
      </c>
      <c r="L28" s="550"/>
      <c r="M28" s="259"/>
      <c r="N28" s="241"/>
      <c r="O28" s="241"/>
      <c r="P28" s="533"/>
      <c r="Q28" s="531">
        <f t="shared" si="19"/>
        <v>0</v>
      </c>
      <c r="R28" s="536"/>
      <c r="S28" s="533"/>
      <c r="T28" s="531">
        <f t="shared" ref="T28:T31" si="22">R28+S28</f>
        <v>0</v>
      </c>
      <c r="U28" s="531">
        <f t="shared" si="20"/>
        <v>0</v>
      </c>
      <c r="V28" s="547">
        <f t="shared" si="4"/>
        <v>0</v>
      </c>
    </row>
    <row r="29" spans="1:22" ht="18.899999999999999" customHeight="1">
      <c r="A29" s="244">
        <v>4</v>
      </c>
      <c r="B29" s="246"/>
      <c r="C29" s="241"/>
      <c r="D29" s="241"/>
      <c r="E29" s="241"/>
      <c r="F29" s="533"/>
      <c r="G29" s="531">
        <f t="shared" si="17"/>
        <v>0</v>
      </c>
      <c r="H29" s="536"/>
      <c r="I29" s="533"/>
      <c r="J29" s="531">
        <f t="shared" si="21"/>
        <v>0</v>
      </c>
      <c r="K29" s="531">
        <f t="shared" si="18"/>
        <v>0</v>
      </c>
      <c r="L29" s="550"/>
      <c r="M29" s="259"/>
      <c r="N29" s="241"/>
      <c r="O29" s="241"/>
      <c r="P29" s="533"/>
      <c r="Q29" s="531">
        <f t="shared" si="19"/>
        <v>0</v>
      </c>
      <c r="R29" s="536"/>
      <c r="S29" s="533"/>
      <c r="T29" s="531">
        <f t="shared" si="22"/>
        <v>0</v>
      </c>
      <c r="U29" s="531">
        <f t="shared" si="20"/>
        <v>0</v>
      </c>
      <c r="V29" s="547">
        <f t="shared" si="4"/>
        <v>0</v>
      </c>
    </row>
    <row r="30" spans="1:22" ht="18.899999999999999" customHeight="1">
      <c r="A30" s="244">
        <v>5</v>
      </c>
      <c r="B30" s="246"/>
      <c r="C30" s="241"/>
      <c r="D30" s="241"/>
      <c r="E30" s="241"/>
      <c r="F30" s="533"/>
      <c r="G30" s="531">
        <f t="shared" si="17"/>
        <v>0</v>
      </c>
      <c r="H30" s="536"/>
      <c r="I30" s="533"/>
      <c r="J30" s="531">
        <f t="shared" si="21"/>
        <v>0</v>
      </c>
      <c r="K30" s="531">
        <f t="shared" si="18"/>
        <v>0</v>
      </c>
      <c r="L30" s="550"/>
      <c r="M30" s="259"/>
      <c r="N30" s="241"/>
      <c r="O30" s="241"/>
      <c r="P30" s="533"/>
      <c r="Q30" s="531">
        <f t="shared" si="19"/>
        <v>0</v>
      </c>
      <c r="R30" s="536"/>
      <c r="S30" s="533"/>
      <c r="T30" s="531">
        <f t="shared" si="22"/>
        <v>0</v>
      </c>
      <c r="U30" s="531">
        <f t="shared" si="20"/>
        <v>0</v>
      </c>
      <c r="V30" s="547">
        <f t="shared" si="4"/>
        <v>0</v>
      </c>
    </row>
    <row r="31" spans="1:22" ht="18.899999999999999" customHeight="1">
      <c r="A31" s="527">
        <v>6</v>
      </c>
      <c r="B31" s="528"/>
      <c r="C31" s="337"/>
      <c r="D31" s="337"/>
      <c r="E31" s="337"/>
      <c r="F31" s="534"/>
      <c r="G31" s="531">
        <f t="shared" si="17"/>
        <v>0</v>
      </c>
      <c r="H31" s="537"/>
      <c r="I31" s="534"/>
      <c r="J31" s="531">
        <f t="shared" si="21"/>
        <v>0</v>
      </c>
      <c r="K31" s="531">
        <f t="shared" si="18"/>
        <v>0</v>
      </c>
      <c r="L31" s="550"/>
      <c r="M31" s="336"/>
      <c r="N31" s="337"/>
      <c r="O31" s="337"/>
      <c r="P31" s="534"/>
      <c r="Q31" s="531">
        <f t="shared" si="19"/>
        <v>0</v>
      </c>
      <c r="R31" s="537"/>
      <c r="S31" s="534"/>
      <c r="T31" s="531">
        <f t="shared" si="22"/>
        <v>0</v>
      </c>
      <c r="U31" s="531">
        <f t="shared" si="20"/>
        <v>0</v>
      </c>
      <c r="V31" s="547">
        <f t="shared" si="4"/>
        <v>0</v>
      </c>
    </row>
    <row r="32" spans="1:22" ht="20.100000000000001" customHeight="1">
      <c r="A32" s="1098" t="s">
        <v>733</v>
      </c>
      <c r="B32" s="1099"/>
      <c r="C32" s="526">
        <f>SUM(C26:C30)</f>
        <v>0</v>
      </c>
      <c r="D32" s="526">
        <f t="shared" ref="D32:K32" si="23">SUM(D26:D30)</f>
        <v>0</v>
      </c>
      <c r="E32" s="526">
        <f t="shared" si="23"/>
        <v>0</v>
      </c>
      <c r="F32" s="526">
        <f t="shared" si="23"/>
        <v>0</v>
      </c>
      <c r="G32" s="526">
        <f t="shared" si="23"/>
        <v>0</v>
      </c>
      <c r="H32" s="526">
        <f t="shared" si="23"/>
        <v>0</v>
      </c>
      <c r="I32" s="526">
        <f t="shared" si="23"/>
        <v>0</v>
      </c>
      <c r="J32" s="526">
        <f t="shared" si="23"/>
        <v>0</v>
      </c>
      <c r="K32" s="526">
        <f t="shared" si="23"/>
        <v>0</v>
      </c>
      <c r="L32" s="550"/>
      <c r="M32" s="526">
        <f>SUM(M26:M30)</f>
        <v>0</v>
      </c>
      <c r="N32" s="526">
        <f t="shared" ref="N32:U32" si="24">SUM(N26:N30)</f>
        <v>0</v>
      </c>
      <c r="O32" s="526">
        <f t="shared" si="24"/>
        <v>0</v>
      </c>
      <c r="P32" s="526">
        <f t="shared" si="24"/>
        <v>0</v>
      </c>
      <c r="Q32" s="526">
        <f t="shared" si="24"/>
        <v>0</v>
      </c>
      <c r="R32" s="526">
        <f t="shared" si="24"/>
        <v>0</v>
      </c>
      <c r="S32" s="526">
        <f t="shared" si="24"/>
        <v>0</v>
      </c>
      <c r="T32" s="526">
        <f t="shared" si="24"/>
        <v>0</v>
      </c>
      <c r="U32" s="526">
        <f t="shared" si="24"/>
        <v>0</v>
      </c>
      <c r="V32" s="547">
        <f t="shared" si="4"/>
        <v>0</v>
      </c>
    </row>
    <row r="33" spans="1:22" ht="15" customHeight="1">
      <c r="A33" s="1040" t="s">
        <v>721</v>
      </c>
      <c r="B33" s="1042"/>
      <c r="C33" s="26"/>
      <c r="D33" s="26"/>
      <c r="E33" s="26"/>
      <c r="F33" s="26"/>
      <c r="G33" s="27"/>
      <c r="H33" s="26"/>
      <c r="I33" s="26"/>
      <c r="J33" s="27"/>
      <c r="K33" s="26"/>
      <c r="L33" s="550"/>
      <c r="M33" s="26"/>
      <c r="N33" s="26"/>
      <c r="O33" s="26"/>
      <c r="P33" s="26"/>
      <c r="Q33" s="27"/>
      <c r="R33" s="26"/>
      <c r="S33" s="26"/>
      <c r="T33" s="27"/>
      <c r="U33" s="26"/>
      <c r="V33" s="546"/>
    </row>
    <row r="34" spans="1:22" ht="18.899999999999999" customHeight="1">
      <c r="A34" s="243">
        <v>1</v>
      </c>
      <c r="B34" s="245"/>
      <c r="C34" s="25"/>
      <c r="D34" s="25"/>
      <c r="E34" s="25"/>
      <c r="F34" s="532"/>
      <c r="G34" s="531">
        <f>C34+E34+F34+D34</f>
        <v>0</v>
      </c>
      <c r="H34" s="535"/>
      <c r="I34" s="532"/>
      <c r="J34" s="531">
        <f>H34+I34</f>
        <v>0</v>
      </c>
      <c r="K34" s="531">
        <f>G34+J34</f>
        <v>0</v>
      </c>
      <c r="L34" s="550"/>
      <c r="M34" s="256"/>
      <c r="N34" s="25"/>
      <c r="O34" s="25"/>
      <c r="P34" s="532"/>
      <c r="Q34" s="531">
        <f>M34+O34+P34+N34</f>
        <v>0</v>
      </c>
      <c r="R34" s="535"/>
      <c r="S34" s="532"/>
      <c r="T34" s="531">
        <f>R34+S34</f>
        <v>0</v>
      </c>
      <c r="U34" s="531">
        <f>Q34+T34</f>
        <v>0</v>
      </c>
      <c r="V34" s="547">
        <f t="shared" si="4"/>
        <v>0</v>
      </c>
    </row>
    <row r="35" spans="1:22" ht="18.899999999999999" customHeight="1">
      <c r="A35" s="244">
        <v>2</v>
      </c>
      <c r="B35" s="246"/>
      <c r="C35" s="241"/>
      <c r="D35" s="241"/>
      <c r="E35" s="241"/>
      <c r="F35" s="533"/>
      <c r="G35" s="531">
        <f t="shared" ref="G35:G39" si="25">C35+E35+F35+D35</f>
        <v>0</v>
      </c>
      <c r="H35" s="536"/>
      <c r="I35" s="533"/>
      <c r="J35" s="531">
        <f>H35+I35</f>
        <v>0</v>
      </c>
      <c r="K35" s="531">
        <f t="shared" ref="K35:K39" si="26">G35+J35</f>
        <v>0</v>
      </c>
      <c r="L35" s="550"/>
      <c r="M35" s="259"/>
      <c r="N35" s="241"/>
      <c r="O35" s="241"/>
      <c r="P35" s="533"/>
      <c r="Q35" s="531">
        <f t="shared" ref="Q35:Q39" si="27">M35+O35+P35+N35</f>
        <v>0</v>
      </c>
      <c r="R35" s="536"/>
      <c r="S35" s="533"/>
      <c r="T35" s="531">
        <f>R35+S35</f>
        <v>0</v>
      </c>
      <c r="U35" s="531">
        <f t="shared" ref="U35:U39" si="28">Q35+T35</f>
        <v>0</v>
      </c>
      <c r="V35" s="547">
        <f t="shared" si="4"/>
        <v>0</v>
      </c>
    </row>
    <row r="36" spans="1:22" ht="18.899999999999999" customHeight="1">
      <c r="A36" s="244">
        <v>3</v>
      </c>
      <c r="B36" s="246"/>
      <c r="C36" s="241"/>
      <c r="D36" s="241"/>
      <c r="E36" s="241"/>
      <c r="F36" s="533"/>
      <c r="G36" s="531">
        <f t="shared" si="25"/>
        <v>0</v>
      </c>
      <c r="H36" s="536"/>
      <c r="I36" s="533"/>
      <c r="J36" s="531">
        <f t="shared" ref="J36:J39" si="29">H36+I36</f>
        <v>0</v>
      </c>
      <c r="K36" s="531">
        <f t="shared" si="26"/>
        <v>0</v>
      </c>
      <c r="L36" s="550"/>
      <c r="M36" s="259"/>
      <c r="N36" s="241"/>
      <c r="O36" s="241"/>
      <c r="P36" s="533"/>
      <c r="Q36" s="531">
        <f t="shared" si="27"/>
        <v>0</v>
      </c>
      <c r="R36" s="536"/>
      <c r="S36" s="533"/>
      <c r="T36" s="531">
        <f t="shared" ref="T36:T39" si="30">R36+S36</f>
        <v>0</v>
      </c>
      <c r="U36" s="531">
        <f t="shared" si="28"/>
        <v>0</v>
      </c>
      <c r="V36" s="547">
        <f t="shared" si="4"/>
        <v>0</v>
      </c>
    </row>
    <row r="37" spans="1:22" ht="18.899999999999999" customHeight="1">
      <c r="A37" s="244">
        <v>4</v>
      </c>
      <c r="B37" s="246"/>
      <c r="C37" s="241"/>
      <c r="D37" s="241"/>
      <c r="E37" s="241"/>
      <c r="F37" s="533"/>
      <c r="G37" s="531">
        <f t="shared" si="25"/>
        <v>0</v>
      </c>
      <c r="H37" s="536"/>
      <c r="I37" s="533"/>
      <c r="J37" s="531">
        <f t="shared" si="29"/>
        <v>0</v>
      </c>
      <c r="K37" s="531">
        <f t="shared" si="26"/>
        <v>0</v>
      </c>
      <c r="L37" s="550"/>
      <c r="M37" s="259"/>
      <c r="N37" s="241"/>
      <c r="O37" s="241"/>
      <c r="P37" s="533"/>
      <c r="Q37" s="531">
        <f t="shared" si="27"/>
        <v>0</v>
      </c>
      <c r="R37" s="536"/>
      <c r="S37" s="533"/>
      <c r="T37" s="531">
        <f t="shared" si="30"/>
        <v>0</v>
      </c>
      <c r="U37" s="531">
        <f t="shared" si="28"/>
        <v>0</v>
      </c>
      <c r="V37" s="547">
        <f t="shared" si="4"/>
        <v>0</v>
      </c>
    </row>
    <row r="38" spans="1:22" ht="18.899999999999999" customHeight="1">
      <c r="A38" s="244">
        <v>5</v>
      </c>
      <c r="B38" s="246"/>
      <c r="C38" s="241"/>
      <c r="D38" s="241"/>
      <c r="E38" s="241"/>
      <c r="F38" s="533"/>
      <c r="G38" s="531">
        <f t="shared" si="25"/>
        <v>0</v>
      </c>
      <c r="H38" s="536"/>
      <c r="I38" s="533"/>
      <c r="J38" s="531">
        <f t="shared" si="29"/>
        <v>0</v>
      </c>
      <c r="K38" s="531">
        <f t="shared" si="26"/>
        <v>0</v>
      </c>
      <c r="L38" s="550"/>
      <c r="M38" s="259"/>
      <c r="N38" s="241"/>
      <c r="O38" s="241"/>
      <c r="P38" s="533"/>
      <c r="Q38" s="531">
        <f t="shared" si="27"/>
        <v>0</v>
      </c>
      <c r="R38" s="536"/>
      <c r="S38" s="533"/>
      <c r="T38" s="531">
        <f t="shared" si="30"/>
        <v>0</v>
      </c>
      <c r="U38" s="531">
        <f t="shared" si="28"/>
        <v>0</v>
      </c>
      <c r="V38" s="547">
        <f t="shared" si="4"/>
        <v>0</v>
      </c>
    </row>
    <row r="39" spans="1:22" ht="18.899999999999999" customHeight="1">
      <c r="A39" s="527">
        <v>6</v>
      </c>
      <c r="B39" s="528"/>
      <c r="C39" s="337"/>
      <c r="D39" s="337"/>
      <c r="E39" s="337"/>
      <c r="F39" s="534"/>
      <c r="G39" s="531">
        <f t="shared" si="25"/>
        <v>0</v>
      </c>
      <c r="H39" s="537"/>
      <c r="I39" s="534"/>
      <c r="J39" s="531">
        <f t="shared" si="29"/>
        <v>0</v>
      </c>
      <c r="K39" s="531">
        <f t="shared" si="26"/>
        <v>0</v>
      </c>
      <c r="L39" s="550"/>
      <c r="M39" s="336"/>
      <c r="N39" s="337"/>
      <c r="O39" s="337"/>
      <c r="P39" s="534"/>
      <c r="Q39" s="531">
        <f t="shared" si="27"/>
        <v>0</v>
      </c>
      <c r="R39" s="537"/>
      <c r="S39" s="534"/>
      <c r="T39" s="531">
        <f t="shared" si="30"/>
        <v>0</v>
      </c>
      <c r="U39" s="531">
        <f t="shared" si="28"/>
        <v>0</v>
      </c>
      <c r="V39" s="547">
        <f t="shared" si="4"/>
        <v>0</v>
      </c>
    </row>
    <row r="40" spans="1:22" ht="20.100000000000001" customHeight="1">
      <c r="A40" s="1098" t="s">
        <v>733</v>
      </c>
      <c r="B40" s="1099"/>
      <c r="C40" s="526">
        <f>SUM(C34:C38)</f>
        <v>0</v>
      </c>
      <c r="D40" s="526">
        <f t="shared" ref="D40:K40" si="31">SUM(D34:D38)</f>
        <v>0</v>
      </c>
      <c r="E40" s="526">
        <f t="shared" si="31"/>
        <v>0</v>
      </c>
      <c r="F40" s="526">
        <f t="shared" si="31"/>
        <v>0</v>
      </c>
      <c r="G40" s="526">
        <f t="shared" si="31"/>
        <v>0</v>
      </c>
      <c r="H40" s="526">
        <f t="shared" si="31"/>
        <v>0</v>
      </c>
      <c r="I40" s="526">
        <f t="shared" si="31"/>
        <v>0</v>
      </c>
      <c r="J40" s="526">
        <f t="shared" si="31"/>
        <v>0</v>
      </c>
      <c r="K40" s="526">
        <f t="shared" si="31"/>
        <v>0</v>
      </c>
      <c r="L40" s="550"/>
      <c r="M40" s="526">
        <f>SUM(M34:M38)</f>
        <v>0</v>
      </c>
      <c r="N40" s="526">
        <f t="shared" ref="N40:U40" si="32">SUM(N34:N38)</f>
        <v>0</v>
      </c>
      <c r="O40" s="526">
        <f t="shared" si="32"/>
        <v>0</v>
      </c>
      <c r="P40" s="526">
        <f t="shared" si="32"/>
        <v>0</v>
      </c>
      <c r="Q40" s="526">
        <f t="shared" si="32"/>
        <v>0</v>
      </c>
      <c r="R40" s="526">
        <f t="shared" si="32"/>
        <v>0</v>
      </c>
      <c r="S40" s="526">
        <f t="shared" si="32"/>
        <v>0</v>
      </c>
      <c r="T40" s="526">
        <f t="shared" si="32"/>
        <v>0</v>
      </c>
      <c r="U40" s="526">
        <f t="shared" si="32"/>
        <v>0</v>
      </c>
      <c r="V40" s="547">
        <f t="shared" si="4"/>
        <v>0</v>
      </c>
    </row>
    <row r="41" spans="1:22" ht="15" customHeight="1">
      <c r="A41" s="1040" t="s">
        <v>838</v>
      </c>
      <c r="B41" s="1042"/>
      <c r="C41" s="26"/>
      <c r="D41" s="26"/>
      <c r="E41" s="26"/>
      <c r="F41" s="26"/>
      <c r="G41" s="27"/>
      <c r="H41" s="26"/>
      <c r="I41" s="26"/>
      <c r="J41" s="27"/>
      <c r="K41" s="26"/>
      <c r="L41" s="550"/>
      <c r="M41" s="26"/>
      <c r="N41" s="26"/>
      <c r="O41" s="26"/>
      <c r="P41" s="26"/>
      <c r="Q41" s="27"/>
      <c r="R41" s="26"/>
      <c r="S41" s="26"/>
      <c r="T41" s="27"/>
      <c r="U41" s="26"/>
      <c r="V41" s="546"/>
    </row>
    <row r="42" spans="1:22" ht="18.899999999999999" customHeight="1">
      <c r="A42" s="243">
        <v>1</v>
      </c>
      <c r="B42" s="245"/>
      <c r="C42" s="25"/>
      <c r="D42" s="25"/>
      <c r="E42" s="25"/>
      <c r="F42" s="532"/>
      <c r="G42" s="531">
        <f>C42+E42+F42+D42</f>
        <v>0</v>
      </c>
      <c r="H42" s="535"/>
      <c r="I42" s="532"/>
      <c r="J42" s="531">
        <f>H42+I42</f>
        <v>0</v>
      </c>
      <c r="K42" s="531">
        <f>G42+J42</f>
        <v>0</v>
      </c>
      <c r="L42" s="550"/>
      <c r="M42" s="256"/>
      <c r="N42" s="25"/>
      <c r="O42" s="25"/>
      <c r="P42" s="532"/>
      <c r="Q42" s="531">
        <f>M42+O42+P42+N42</f>
        <v>0</v>
      </c>
      <c r="R42" s="535"/>
      <c r="S42" s="532"/>
      <c r="T42" s="531">
        <f>R42+S42</f>
        <v>0</v>
      </c>
      <c r="U42" s="531">
        <f>Q42+T42</f>
        <v>0</v>
      </c>
      <c r="V42" s="547">
        <f t="shared" si="4"/>
        <v>0</v>
      </c>
    </row>
    <row r="43" spans="1:22" ht="18.899999999999999" customHeight="1">
      <c r="A43" s="244">
        <v>2</v>
      </c>
      <c r="B43" s="246"/>
      <c r="C43" s="241"/>
      <c r="D43" s="241"/>
      <c r="E43" s="241"/>
      <c r="F43" s="533"/>
      <c r="G43" s="531">
        <f t="shared" ref="G43:G47" si="33">C43+E43+F43+D43</f>
        <v>0</v>
      </c>
      <c r="H43" s="536"/>
      <c r="I43" s="533"/>
      <c r="J43" s="531">
        <f>H43+I43</f>
        <v>0</v>
      </c>
      <c r="K43" s="531">
        <f t="shared" ref="K43:K47" si="34">G43+J43</f>
        <v>0</v>
      </c>
      <c r="L43" s="550"/>
      <c r="M43" s="259"/>
      <c r="N43" s="241"/>
      <c r="O43" s="241"/>
      <c r="P43" s="533"/>
      <c r="Q43" s="531">
        <f t="shared" ref="Q43:Q47" si="35">M43+O43+P43+N43</f>
        <v>0</v>
      </c>
      <c r="R43" s="536"/>
      <c r="S43" s="533"/>
      <c r="T43" s="531">
        <f>R43+S43</f>
        <v>0</v>
      </c>
      <c r="U43" s="531">
        <f t="shared" ref="U43:U47" si="36">Q43+T43</f>
        <v>0</v>
      </c>
      <c r="V43" s="547">
        <f t="shared" si="4"/>
        <v>0</v>
      </c>
    </row>
    <row r="44" spans="1:22" ht="18.899999999999999" customHeight="1">
      <c r="A44" s="244">
        <v>3</v>
      </c>
      <c r="B44" s="246"/>
      <c r="C44" s="241"/>
      <c r="D44" s="241"/>
      <c r="E44" s="241"/>
      <c r="F44" s="533"/>
      <c r="G44" s="531">
        <f t="shared" si="33"/>
        <v>0</v>
      </c>
      <c r="H44" s="536"/>
      <c r="I44" s="533"/>
      <c r="J44" s="531">
        <f t="shared" ref="J44:J47" si="37">H44+I44</f>
        <v>0</v>
      </c>
      <c r="K44" s="531">
        <f t="shared" si="34"/>
        <v>0</v>
      </c>
      <c r="L44" s="550"/>
      <c r="M44" s="259"/>
      <c r="N44" s="241"/>
      <c r="O44" s="241"/>
      <c r="P44" s="533"/>
      <c r="Q44" s="531">
        <f t="shared" si="35"/>
        <v>0</v>
      </c>
      <c r="R44" s="536"/>
      <c r="S44" s="533"/>
      <c r="T44" s="531">
        <f t="shared" ref="T44:T47" si="38">R44+S44</f>
        <v>0</v>
      </c>
      <c r="U44" s="531">
        <f t="shared" si="36"/>
        <v>0</v>
      </c>
      <c r="V44" s="547">
        <f t="shared" si="4"/>
        <v>0</v>
      </c>
    </row>
    <row r="45" spans="1:22" ht="18.899999999999999" customHeight="1">
      <c r="A45" s="244">
        <v>4</v>
      </c>
      <c r="B45" s="246"/>
      <c r="C45" s="662"/>
      <c r="D45" s="241"/>
      <c r="E45" s="241"/>
      <c r="F45" s="533"/>
      <c r="G45" s="531">
        <f t="shared" si="33"/>
        <v>0</v>
      </c>
      <c r="H45" s="536"/>
      <c r="I45" s="533"/>
      <c r="J45" s="531">
        <f t="shared" si="37"/>
        <v>0</v>
      </c>
      <c r="K45" s="531">
        <f t="shared" si="34"/>
        <v>0</v>
      </c>
      <c r="L45" s="550"/>
      <c r="M45" s="259"/>
      <c r="N45" s="241"/>
      <c r="O45" s="241"/>
      <c r="P45" s="533"/>
      <c r="Q45" s="531">
        <f t="shared" si="35"/>
        <v>0</v>
      </c>
      <c r="R45" s="536"/>
      <c r="S45" s="533"/>
      <c r="T45" s="531">
        <f t="shared" si="38"/>
        <v>0</v>
      </c>
      <c r="U45" s="531">
        <f t="shared" si="36"/>
        <v>0</v>
      </c>
      <c r="V45" s="547">
        <f t="shared" si="4"/>
        <v>0</v>
      </c>
    </row>
    <row r="46" spans="1:22" ht="18.899999999999999" customHeight="1">
      <c r="A46" s="244">
        <v>5</v>
      </c>
      <c r="B46" s="246"/>
      <c r="C46" s="241"/>
      <c r="D46" s="241"/>
      <c r="E46" s="241"/>
      <c r="F46" s="533"/>
      <c r="G46" s="531">
        <f t="shared" si="33"/>
        <v>0</v>
      </c>
      <c r="H46" s="536"/>
      <c r="I46" s="533"/>
      <c r="J46" s="531">
        <f t="shared" si="37"/>
        <v>0</v>
      </c>
      <c r="K46" s="531">
        <f t="shared" si="34"/>
        <v>0</v>
      </c>
      <c r="L46" s="550"/>
      <c r="M46" s="259"/>
      <c r="N46" s="241"/>
      <c r="O46" s="241"/>
      <c r="P46" s="533"/>
      <c r="Q46" s="531">
        <f t="shared" si="35"/>
        <v>0</v>
      </c>
      <c r="R46" s="536"/>
      <c r="S46" s="533"/>
      <c r="T46" s="531">
        <f t="shared" si="38"/>
        <v>0</v>
      </c>
      <c r="U46" s="531">
        <f t="shared" si="36"/>
        <v>0</v>
      </c>
      <c r="V46" s="547">
        <f t="shared" si="4"/>
        <v>0</v>
      </c>
    </row>
    <row r="47" spans="1:22" ht="18.899999999999999" customHeight="1">
      <c r="A47" s="527">
        <v>6</v>
      </c>
      <c r="B47" s="528"/>
      <c r="C47" s="337"/>
      <c r="D47" s="337"/>
      <c r="E47" s="337"/>
      <c r="F47" s="534"/>
      <c r="G47" s="531">
        <f t="shared" si="33"/>
        <v>0</v>
      </c>
      <c r="H47" s="537"/>
      <c r="I47" s="534"/>
      <c r="J47" s="531">
        <f t="shared" si="37"/>
        <v>0</v>
      </c>
      <c r="K47" s="531">
        <f t="shared" si="34"/>
        <v>0</v>
      </c>
      <c r="L47" s="550"/>
      <c r="M47" s="336"/>
      <c r="N47" s="337"/>
      <c r="O47" s="337"/>
      <c r="P47" s="534"/>
      <c r="Q47" s="531">
        <f t="shared" si="35"/>
        <v>0</v>
      </c>
      <c r="R47" s="537"/>
      <c r="S47" s="534"/>
      <c r="T47" s="531">
        <f t="shared" si="38"/>
        <v>0</v>
      </c>
      <c r="U47" s="531">
        <f t="shared" si="36"/>
        <v>0</v>
      </c>
      <c r="V47" s="547">
        <f t="shared" si="4"/>
        <v>0</v>
      </c>
    </row>
    <row r="48" spans="1:22" ht="20.100000000000001" customHeight="1">
      <c r="A48" s="1098" t="s">
        <v>733</v>
      </c>
      <c r="B48" s="1099"/>
      <c r="C48" s="526">
        <f>SUM(C42:C46)</f>
        <v>0</v>
      </c>
      <c r="D48" s="526">
        <f t="shared" ref="D48:K48" si="39">SUM(D42:D46)</f>
        <v>0</v>
      </c>
      <c r="E48" s="526">
        <f t="shared" si="39"/>
        <v>0</v>
      </c>
      <c r="F48" s="526">
        <f t="shared" si="39"/>
        <v>0</v>
      </c>
      <c r="G48" s="526">
        <f t="shared" si="39"/>
        <v>0</v>
      </c>
      <c r="H48" s="526">
        <f t="shared" si="39"/>
        <v>0</v>
      </c>
      <c r="I48" s="526">
        <f t="shared" si="39"/>
        <v>0</v>
      </c>
      <c r="J48" s="526">
        <f t="shared" si="39"/>
        <v>0</v>
      </c>
      <c r="K48" s="526">
        <f t="shared" si="39"/>
        <v>0</v>
      </c>
      <c r="L48" s="550"/>
      <c r="M48" s="526">
        <f>SUM(M42:M46)</f>
        <v>0</v>
      </c>
      <c r="N48" s="526">
        <f t="shared" ref="N48:U48" si="40">SUM(N42:N46)</f>
        <v>0</v>
      </c>
      <c r="O48" s="526">
        <f t="shared" si="40"/>
        <v>0</v>
      </c>
      <c r="P48" s="526">
        <f t="shared" si="40"/>
        <v>0</v>
      </c>
      <c r="Q48" s="526">
        <f t="shared" si="40"/>
        <v>0</v>
      </c>
      <c r="R48" s="526">
        <f t="shared" si="40"/>
        <v>0</v>
      </c>
      <c r="S48" s="526">
        <f t="shared" si="40"/>
        <v>0</v>
      </c>
      <c r="T48" s="526">
        <f t="shared" si="40"/>
        <v>0</v>
      </c>
      <c r="U48" s="526">
        <f t="shared" si="40"/>
        <v>0</v>
      </c>
      <c r="V48" s="547">
        <f t="shared" si="4"/>
        <v>0</v>
      </c>
    </row>
    <row r="49" spans="1:22" ht="20.100000000000001" customHeight="1">
      <c r="A49" s="1040" t="s">
        <v>722</v>
      </c>
      <c r="B49" s="1042"/>
      <c r="C49" s="26"/>
      <c r="D49" s="26"/>
      <c r="E49" s="26"/>
      <c r="F49" s="26"/>
      <c r="G49" s="27"/>
      <c r="H49" s="26"/>
      <c r="I49" s="26"/>
      <c r="J49" s="27"/>
      <c r="K49" s="26"/>
      <c r="L49" s="550"/>
      <c r="M49" s="26"/>
      <c r="N49" s="26"/>
      <c r="O49" s="26"/>
      <c r="P49" s="26"/>
      <c r="Q49" s="27"/>
      <c r="R49" s="26"/>
      <c r="S49" s="26"/>
      <c r="T49" s="27"/>
      <c r="U49" s="26"/>
      <c r="V49" s="546"/>
    </row>
    <row r="50" spans="1:22" ht="20.100000000000001" customHeight="1">
      <c r="A50" s="243">
        <v>1</v>
      </c>
      <c r="B50" s="245"/>
      <c r="C50" s="25"/>
      <c r="D50" s="25"/>
      <c r="E50" s="25"/>
      <c r="F50" s="532"/>
      <c r="G50" s="531">
        <f>C50+E50+F50+D50</f>
        <v>0</v>
      </c>
      <c r="H50" s="535"/>
      <c r="I50" s="532"/>
      <c r="J50" s="531">
        <f>H50+I50</f>
        <v>0</v>
      </c>
      <c r="K50" s="531">
        <f>G50+J50</f>
        <v>0</v>
      </c>
      <c r="L50" s="550"/>
      <c r="M50" s="256"/>
      <c r="N50" s="25"/>
      <c r="O50" s="25"/>
      <c r="P50" s="532"/>
      <c r="Q50" s="531">
        <f>M50+O50+P50+N50</f>
        <v>0</v>
      </c>
      <c r="R50" s="535"/>
      <c r="S50" s="532"/>
      <c r="T50" s="531">
        <f>R50+S50</f>
        <v>0</v>
      </c>
      <c r="U50" s="531">
        <f>Q50+T50</f>
        <v>0</v>
      </c>
      <c r="V50" s="547">
        <f t="shared" si="4"/>
        <v>0</v>
      </c>
    </row>
    <row r="51" spans="1:22" ht="20.100000000000001" customHeight="1">
      <c r="A51" s="244">
        <v>2</v>
      </c>
      <c r="B51" s="246"/>
      <c r="C51" s="241"/>
      <c r="D51" s="241"/>
      <c r="E51" s="241"/>
      <c r="F51" s="533"/>
      <c r="G51" s="531">
        <f t="shared" ref="G51:G55" si="41">C51+E51+F51+D51</f>
        <v>0</v>
      </c>
      <c r="H51" s="536"/>
      <c r="I51" s="533"/>
      <c r="J51" s="531">
        <f>H51+I51</f>
        <v>0</v>
      </c>
      <c r="K51" s="531">
        <f t="shared" ref="K51:K55" si="42">G51+J51</f>
        <v>0</v>
      </c>
      <c r="L51" s="550"/>
      <c r="M51" s="259"/>
      <c r="N51" s="241"/>
      <c r="O51" s="241"/>
      <c r="P51" s="533"/>
      <c r="Q51" s="531">
        <f t="shared" ref="Q51:Q55" si="43">M51+O51+P51+N51</f>
        <v>0</v>
      </c>
      <c r="R51" s="536"/>
      <c r="S51" s="533"/>
      <c r="T51" s="531">
        <f>R51+S51</f>
        <v>0</v>
      </c>
      <c r="U51" s="531">
        <f t="shared" ref="U51:U55" si="44">Q51+T51</f>
        <v>0</v>
      </c>
      <c r="V51" s="547">
        <f t="shared" si="4"/>
        <v>0</v>
      </c>
    </row>
    <row r="52" spans="1:22" ht="20.100000000000001" customHeight="1">
      <c r="A52" s="244">
        <v>3</v>
      </c>
      <c r="B52" s="246"/>
      <c r="C52" s="241"/>
      <c r="D52" s="241"/>
      <c r="E52" s="241"/>
      <c r="F52" s="533"/>
      <c r="G52" s="531">
        <f t="shared" si="41"/>
        <v>0</v>
      </c>
      <c r="H52" s="536"/>
      <c r="I52" s="533"/>
      <c r="J52" s="531">
        <f t="shared" ref="J52:J55" si="45">H52+I52</f>
        <v>0</v>
      </c>
      <c r="K52" s="531">
        <f t="shared" si="42"/>
        <v>0</v>
      </c>
      <c r="L52" s="550"/>
      <c r="M52" s="259"/>
      <c r="N52" s="241"/>
      <c r="O52" s="241"/>
      <c r="P52" s="533"/>
      <c r="Q52" s="531">
        <f t="shared" si="43"/>
        <v>0</v>
      </c>
      <c r="R52" s="536"/>
      <c r="S52" s="533"/>
      <c r="T52" s="531">
        <f t="shared" ref="T52:T55" si="46">R52+S52</f>
        <v>0</v>
      </c>
      <c r="U52" s="531">
        <f t="shared" si="44"/>
        <v>0</v>
      </c>
      <c r="V52" s="547">
        <f t="shared" si="4"/>
        <v>0</v>
      </c>
    </row>
    <row r="53" spans="1:22" ht="20.100000000000001" customHeight="1">
      <c r="A53" s="244">
        <v>4</v>
      </c>
      <c r="B53" s="246"/>
      <c r="C53" s="241"/>
      <c r="D53" s="241"/>
      <c r="E53" s="241"/>
      <c r="F53" s="533"/>
      <c r="G53" s="531">
        <f t="shared" si="41"/>
        <v>0</v>
      </c>
      <c r="H53" s="536"/>
      <c r="I53" s="533"/>
      <c r="J53" s="531">
        <f t="shared" si="45"/>
        <v>0</v>
      </c>
      <c r="K53" s="531">
        <f t="shared" si="42"/>
        <v>0</v>
      </c>
      <c r="L53" s="550"/>
      <c r="M53" s="259"/>
      <c r="N53" s="241"/>
      <c r="O53" s="241"/>
      <c r="P53" s="533"/>
      <c r="Q53" s="531">
        <f t="shared" si="43"/>
        <v>0</v>
      </c>
      <c r="R53" s="536"/>
      <c r="S53" s="533"/>
      <c r="T53" s="531">
        <f t="shared" si="46"/>
        <v>0</v>
      </c>
      <c r="U53" s="531">
        <f t="shared" si="44"/>
        <v>0</v>
      </c>
      <c r="V53" s="547">
        <f t="shared" si="4"/>
        <v>0</v>
      </c>
    </row>
    <row r="54" spans="1:22" ht="20.100000000000001" customHeight="1">
      <c r="A54" s="244">
        <v>5</v>
      </c>
      <c r="B54" s="246"/>
      <c r="C54" s="241"/>
      <c r="D54" s="241"/>
      <c r="E54" s="241"/>
      <c r="F54" s="533"/>
      <c r="G54" s="531">
        <f t="shared" si="41"/>
        <v>0</v>
      </c>
      <c r="H54" s="536"/>
      <c r="I54" s="533"/>
      <c r="J54" s="531">
        <f t="shared" si="45"/>
        <v>0</v>
      </c>
      <c r="K54" s="531">
        <f t="shared" si="42"/>
        <v>0</v>
      </c>
      <c r="L54" s="550"/>
      <c r="M54" s="259"/>
      <c r="N54" s="241"/>
      <c r="O54" s="241"/>
      <c r="P54" s="533"/>
      <c r="Q54" s="531">
        <f t="shared" si="43"/>
        <v>0</v>
      </c>
      <c r="R54" s="536"/>
      <c r="S54" s="533"/>
      <c r="T54" s="531">
        <f t="shared" si="46"/>
        <v>0</v>
      </c>
      <c r="U54" s="531">
        <f t="shared" si="44"/>
        <v>0</v>
      </c>
      <c r="V54" s="547">
        <f t="shared" si="4"/>
        <v>0</v>
      </c>
    </row>
    <row r="55" spans="1:22" ht="20.100000000000001" customHeight="1">
      <c r="A55" s="527">
        <v>6</v>
      </c>
      <c r="B55" s="528"/>
      <c r="C55" s="337"/>
      <c r="D55" s="337"/>
      <c r="E55" s="337"/>
      <c r="F55" s="534"/>
      <c r="G55" s="531">
        <f t="shared" si="41"/>
        <v>0</v>
      </c>
      <c r="H55" s="537"/>
      <c r="I55" s="534"/>
      <c r="J55" s="531">
        <f t="shared" si="45"/>
        <v>0</v>
      </c>
      <c r="K55" s="531">
        <f t="shared" si="42"/>
        <v>0</v>
      </c>
      <c r="L55" s="550"/>
      <c r="M55" s="336"/>
      <c r="N55" s="337"/>
      <c r="O55" s="337"/>
      <c r="P55" s="534"/>
      <c r="Q55" s="531">
        <f t="shared" si="43"/>
        <v>0</v>
      </c>
      <c r="R55" s="537"/>
      <c r="S55" s="534"/>
      <c r="T55" s="531">
        <f t="shared" si="46"/>
        <v>0</v>
      </c>
      <c r="U55" s="531">
        <f t="shared" si="44"/>
        <v>0</v>
      </c>
      <c r="V55" s="547">
        <f t="shared" si="4"/>
        <v>0</v>
      </c>
    </row>
    <row r="56" spans="1:22" ht="20.100000000000001" customHeight="1">
      <c r="A56" s="1098" t="s">
        <v>733</v>
      </c>
      <c r="B56" s="1099"/>
      <c r="C56" s="526">
        <f>SUM(C50:C54)</f>
        <v>0</v>
      </c>
      <c r="D56" s="526">
        <f t="shared" ref="D56:K56" si="47">SUM(D50:D54)</f>
        <v>0</v>
      </c>
      <c r="E56" s="526">
        <f t="shared" si="47"/>
        <v>0</v>
      </c>
      <c r="F56" s="526">
        <f t="shared" si="47"/>
        <v>0</v>
      </c>
      <c r="G56" s="526">
        <f t="shared" si="47"/>
        <v>0</v>
      </c>
      <c r="H56" s="526">
        <f t="shared" si="47"/>
        <v>0</v>
      </c>
      <c r="I56" s="526">
        <f t="shared" si="47"/>
        <v>0</v>
      </c>
      <c r="J56" s="526">
        <f t="shared" si="47"/>
        <v>0</v>
      </c>
      <c r="K56" s="526">
        <f t="shared" si="47"/>
        <v>0</v>
      </c>
      <c r="L56" s="550"/>
      <c r="M56" s="526">
        <f>SUM(M50:M54)</f>
        <v>0</v>
      </c>
      <c r="N56" s="526">
        <f t="shared" ref="N56:U56" si="48">SUM(N50:N54)</f>
        <v>0</v>
      </c>
      <c r="O56" s="526">
        <f t="shared" si="48"/>
        <v>0</v>
      </c>
      <c r="P56" s="526">
        <f t="shared" si="48"/>
        <v>0</v>
      </c>
      <c r="Q56" s="526">
        <f t="shared" si="48"/>
        <v>0</v>
      </c>
      <c r="R56" s="526">
        <f t="shared" si="48"/>
        <v>0</v>
      </c>
      <c r="S56" s="526">
        <f t="shared" si="48"/>
        <v>0</v>
      </c>
      <c r="T56" s="526">
        <f t="shared" si="48"/>
        <v>0</v>
      </c>
      <c r="U56" s="526">
        <f t="shared" si="48"/>
        <v>0</v>
      </c>
      <c r="V56" s="547">
        <f t="shared" si="4"/>
        <v>0</v>
      </c>
    </row>
    <row r="57" spans="1:22" ht="20.100000000000001" customHeight="1">
      <c r="A57" s="1040" t="s">
        <v>130</v>
      </c>
      <c r="B57" s="1042"/>
      <c r="C57" s="26"/>
      <c r="D57" s="26"/>
      <c r="E57" s="26"/>
      <c r="F57" s="26"/>
      <c r="G57" s="27"/>
      <c r="H57" s="26"/>
      <c r="I57" s="26"/>
      <c r="J57" s="27"/>
      <c r="K57" s="26"/>
      <c r="L57" s="550"/>
      <c r="M57" s="26"/>
      <c r="N57" s="26"/>
      <c r="O57" s="26"/>
      <c r="P57" s="26"/>
      <c r="Q57" s="27"/>
      <c r="R57" s="26"/>
      <c r="S57" s="26"/>
      <c r="T57" s="27"/>
      <c r="U57" s="26"/>
      <c r="V57" s="546"/>
    </row>
    <row r="58" spans="1:22" ht="20.100000000000001" customHeight="1">
      <c r="A58" s="243">
        <v>1</v>
      </c>
      <c r="B58" s="245"/>
      <c r="C58" s="25"/>
      <c r="D58" s="25"/>
      <c r="E58" s="25"/>
      <c r="F58" s="532"/>
      <c r="G58" s="531">
        <f>C58+E58+F58+D58</f>
        <v>0</v>
      </c>
      <c r="H58" s="535"/>
      <c r="I58" s="532"/>
      <c r="J58" s="531">
        <f>H58+I58</f>
        <v>0</v>
      </c>
      <c r="K58" s="531">
        <f>G58+J58</f>
        <v>0</v>
      </c>
      <c r="L58" s="550"/>
      <c r="M58" s="256"/>
      <c r="N58" s="25"/>
      <c r="O58" s="25"/>
      <c r="P58" s="532"/>
      <c r="Q58" s="531">
        <f>M58+O58+P58+N58</f>
        <v>0</v>
      </c>
      <c r="R58" s="535"/>
      <c r="S58" s="532"/>
      <c r="T58" s="531">
        <f>R58+S58</f>
        <v>0</v>
      </c>
      <c r="U58" s="531">
        <f>Q58+T58</f>
        <v>0</v>
      </c>
      <c r="V58" s="547">
        <f t="shared" si="4"/>
        <v>0</v>
      </c>
    </row>
    <row r="59" spans="1:22" ht="20.100000000000001" customHeight="1">
      <c r="A59" s="244">
        <v>2</v>
      </c>
      <c r="B59" s="246"/>
      <c r="C59" s="241"/>
      <c r="D59" s="241"/>
      <c r="E59" s="241"/>
      <c r="F59" s="533"/>
      <c r="G59" s="531">
        <f t="shared" ref="G59:G63" si="49">C59+E59+F59+D59</f>
        <v>0</v>
      </c>
      <c r="H59" s="536"/>
      <c r="I59" s="533"/>
      <c r="J59" s="531">
        <f>H59+I59</f>
        <v>0</v>
      </c>
      <c r="K59" s="531">
        <f t="shared" ref="K59:K63" si="50">G59+J59</f>
        <v>0</v>
      </c>
      <c r="L59" s="550"/>
      <c r="M59" s="259"/>
      <c r="N59" s="241"/>
      <c r="O59" s="241"/>
      <c r="P59" s="533"/>
      <c r="Q59" s="531">
        <f t="shared" ref="Q59:Q63" si="51">M59+O59+P59+N59</f>
        <v>0</v>
      </c>
      <c r="R59" s="536"/>
      <c r="S59" s="533"/>
      <c r="T59" s="531">
        <f>R59+S59</f>
        <v>0</v>
      </c>
      <c r="U59" s="531">
        <f t="shared" ref="U59:U63" si="52">Q59+T59</f>
        <v>0</v>
      </c>
      <c r="V59" s="547">
        <f t="shared" si="4"/>
        <v>0</v>
      </c>
    </row>
    <row r="60" spans="1:22" ht="20.100000000000001" customHeight="1">
      <c r="A60" s="244">
        <v>3</v>
      </c>
      <c r="B60" s="246"/>
      <c r="C60" s="241"/>
      <c r="D60" s="241"/>
      <c r="E60" s="241"/>
      <c r="F60" s="533"/>
      <c r="G60" s="531">
        <f t="shared" si="49"/>
        <v>0</v>
      </c>
      <c r="H60" s="536"/>
      <c r="I60" s="533"/>
      <c r="J60" s="531">
        <f t="shared" ref="J60:J63" si="53">H60+I60</f>
        <v>0</v>
      </c>
      <c r="K60" s="531">
        <f t="shared" si="50"/>
        <v>0</v>
      </c>
      <c r="L60" s="550"/>
      <c r="M60" s="259"/>
      <c r="N60" s="241"/>
      <c r="O60" s="241"/>
      <c r="P60" s="533"/>
      <c r="Q60" s="531">
        <f t="shared" si="51"/>
        <v>0</v>
      </c>
      <c r="R60" s="536"/>
      <c r="S60" s="533"/>
      <c r="T60" s="531">
        <f t="shared" ref="T60:T63" si="54">R60+S60</f>
        <v>0</v>
      </c>
      <c r="U60" s="531">
        <f t="shared" si="52"/>
        <v>0</v>
      </c>
      <c r="V60" s="547">
        <f t="shared" si="4"/>
        <v>0</v>
      </c>
    </row>
    <row r="61" spans="1:22" ht="20.100000000000001" customHeight="1">
      <c r="A61" s="244">
        <v>4</v>
      </c>
      <c r="B61" s="246"/>
      <c r="C61" s="241"/>
      <c r="D61" s="241"/>
      <c r="E61" s="241"/>
      <c r="F61" s="533"/>
      <c r="G61" s="531">
        <f t="shared" si="49"/>
        <v>0</v>
      </c>
      <c r="H61" s="536"/>
      <c r="I61" s="533"/>
      <c r="J61" s="531">
        <f t="shared" si="53"/>
        <v>0</v>
      </c>
      <c r="K61" s="531">
        <f t="shared" si="50"/>
        <v>0</v>
      </c>
      <c r="L61" s="550"/>
      <c r="M61" s="259"/>
      <c r="N61" s="241"/>
      <c r="O61" s="241"/>
      <c r="P61" s="533"/>
      <c r="Q61" s="531">
        <f t="shared" si="51"/>
        <v>0</v>
      </c>
      <c r="R61" s="536"/>
      <c r="S61" s="533"/>
      <c r="T61" s="531">
        <f t="shared" si="54"/>
        <v>0</v>
      </c>
      <c r="U61" s="531">
        <f t="shared" si="52"/>
        <v>0</v>
      </c>
      <c r="V61" s="547">
        <f t="shared" si="4"/>
        <v>0</v>
      </c>
    </row>
    <row r="62" spans="1:22" ht="20.100000000000001" customHeight="1">
      <c r="A62" s="244">
        <v>5</v>
      </c>
      <c r="B62" s="246"/>
      <c r="C62" s="241"/>
      <c r="D62" s="241"/>
      <c r="E62" s="241"/>
      <c r="F62" s="533"/>
      <c r="G62" s="531">
        <f t="shared" si="49"/>
        <v>0</v>
      </c>
      <c r="H62" s="536"/>
      <c r="I62" s="533"/>
      <c r="J62" s="531">
        <f t="shared" si="53"/>
        <v>0</v>
      </c>
      <c r="K62" s="531">
        <f t="shared" si="50"/>
        <v>0</v>
      </c>
      <c r="L62" s="550"/>
      <c r="M62" s="259"/>
      <c r="N62" s="241"/>
      <c r="O62" s="241"/>
      <c r="P62" s="533"/>
      <c r="Q62" s="531">
        <f t="shared" si="51"/>
        <v>0</v>
      </c>
      <c r="R62" s="536"/>
      <c r="S62" s="533"/>
      <c r="T62" s="531">
        <f t="shared" si="54"/>
        <v>0</v>
      </c>
      <c r="U62" s="531">
        <f t="shared" si="52"/>
        <v>0</v>
      </c>
      <c r="V62" s="547">
        <f t="shared" si="4"/>
        <v>0</v>
      </c>
    </row>
    <row r="63" spans="1:22" ht="20.100000000000001" customHeight="1">
      <c r="A63" s="527">
        <v>6</v>
      </c>
      <c r="B63" s="528"/>
      <c r="C63" s="337"/>
      <c r="D63" s="337"/>
      <c r="E63" s="337"/>
      <c r="F63" s="534"/>
      <c r="G63" s="531">
        <f t="shared" si="49"/>
        <v>0</v>
      </c>
      <c r="H63" s="537"/>
      <c r="I63" s="534"/>
      <c r="J63" s="531">
        <f t="shared" si="53"/>
        <v>0</v>
      </c>
      <c r="K63" s="531">
        <f t="shared" si="50"/>
        <v>0</v>
      </c>
      <c r="L63" s="550"/>
      <c r="M63" s="336"/>
      <c r="N63" s="337"/>
      <c r="O63" s="337"/>
      <c r="P63" s="534"/>
      <c r="Q63" s="531">
        <f t="shared" si="51"/>
        <v>0</v>
      </c>
      <c r="R63" s="537"/>
      <c r="S63" s="534"/>
      <c r="T63" s="531">
        <f t="shared" si="54"/>
        <v>0</v>
      </c>
      <c r="U63" s="531">
        <f t="shared" si="52"/>
        <v>0</v>
      </c>
      <c r="V63" s="547">
        <f t="shared" si="4"/>
        <v>0</v>
      </c>
    </row>
    <row r="64" spans="1:22" ht="20.100000000000001" customHeight="1">
      <c r="A64" s="1098" t="s">
        <v>733</v>
      </c>
      <c r="B64" s="1099"/>
      <c r="C64" s="526">
        <f>SUM(C58:C62)</f>
        <v>0</v>
      </c>
      <c r="D64" s="526">
        <f t="shared" ref="D64:K64" si="55">SUM(D58:D62)</f>
        <v>0</v>
      </c>
      <c r="E64" s="526">
        <f t="shared" si="55"/>
        <v>0</v>
      </c>
      <c r="F64" s="526">
        <f t="shared" si="55"/>
        <v>0</v>
      </c>
      <c r="G64" s="526">
        <f t="shared" si="55"/>
        <v>0</v>
      </c>
      <c r="H64" s="526">
        <f t="shared" si="55"/>
        <v>0</v>
      </c>
      <c r="I64" s="526">
        <f t="shared" si="55"/>
        <v>0</v>
      </c>
      <c r="J64" s="526">
        <f t="shared" si="55"/>
        <v>0</v>
      </c>
      <c r="K64" s="526">
        <f t="shared" si="55"/>
        <v>0</v>
      </c>
      <c r="L64" s="550"/>
      <c r="M64" s="526">
        <f>SUM(M58:M62)</f>
        <v>0</v>
      </c>
      <c r="N64" s="526">
        <f t="shared" ref="N64:U64" si="56">SUM(N58:N62)</f>
        <v>0</v>
      </c>
      <c r="O64" s="526">
        <f t="shared" si="56"/>
        <v>0</v>
      </c>
      <c r="P64" s="526">
        <f t="shared" si="56"/>
        <v>0</v>
      </c>
      <c r="Q64" s="526">
        <f t="shared" si="56"/>
        <v>0</v>
      </c>
      <c r="R64" s="526">
        <f t="shared" si="56"/>
        <v>0</v>
      </c>
      <c r="S64" s="526">
        <f t="shared" si="56"/>
        <v>0</v>
      </c>
      <c r="T64" s="526">
        <f t="shared" si="56"/>
        <v>0</v>
      </c>
      <c r="U64" s="526">
        <f t="shared" si="56"/>
        <v>0</v>
      </c>
      <c r="V64" s="547">
        <f t="shared" si="4"/>
        <v>0</v>
      </c>
    </row>
    <row r="65" spans="1:22" ht="20.100000000000001" customHeight="1">
      <c r="A65" s="1040" t="s">
        <v>131</v>
      </c>
      <c r="B65" s="1042"/>
      <c r="C65" s="26"/>
      <c r="D65" s="26"/>
      <c r="E65" s="26"/>
      <c r="F65" s="26"/>
      <c r="G65" s="27"/>
      <c r="H65" s="26"/>
      <c r="I65" s="26"/>
      <c r="J65" s="27"/>
      <c r="K65" s="26"/>
      <c r="L65" s="550"/>
      <c r="M65" s="26"/>
      <c r="N65" s="26"/>
      <c r="O65" s="26"/>
      <c r="P65" s="26"/>
      <c r="Q65" s="27"/>
      <c r="R65" s="26"/>
      <c r="S65" s="26"/>
      <c r="T65" s="27"/>
      <c r="U65" s="26"/>
      <c r="V65" s="546"/>
    </row>
    <row r="66" spans="1:22" ht="20.100000000000001" customHeight="1">
      <c r="A66" s="243">
        <v>1</v>
      </c>
      <c r="B66" s="245"/>
      <c r="C66" s="25"/>
      <c r="D66" s="25"/>
      <c r="E66" s="25"/>
      <c r="F66" s="532"/>
      <c r="G66" s="531">
        <f>C66+E66+F66+D66</f>
        <v>0</v>
      </c>
      <c r="H66" s="535"/>
      <c r="I66" s="532"/>
      <c r="J66" s="531">
        <f>H66+I66</f>
        <v>0</v>
      </c>
      <c r="K66" s="531">
        <f>G66+J66</f>
        <v>0</v>
      </c>
      <c r="L66" s="550"/>
      <c r="M66" s="256"/>
      <c r="N66" s="25"/>
      <c r="O66" s="25"/>
      <c r="P66" s="532"/>
      <c r="Q66" s="531">
        <f>M66+O66+P66+N66</f>
        <v>0</v>
      </c>
      <c r="R66" s="535"/>
      <c r="S66" s="532"/>
      <c r="T66" s="531">
        <f>R66+S66</f>
        <v>0</v>
      </c>
      <c r="U66" s="531">
        <f>Q66+T66</f>
        <v>0</v>
      </c>
      <c r="V66" s="547">
        <f t="shared" si="4"/>
        <v>0</v>
      </c>
    </row>
    <row r="67" spans="1:22" ht="20.100000000000001" customHeight="1">
      <c r="A67" s="244">
        <v>2</v>
      </c>
      <c r="B67" s="246"/>
      <c r="C67" s="241"/>
      <c r="D67" s="241"/>
      <c r="E67" s="241"/>
      <c r="F67" s="533"/>
      <c r="G67" s="531">
        <f t="shared" ref="G67:G71" si="57">C67+E67+F67+D67</f>
        <v>0</v>
      </c>
      <c r="H67" s="536"/>
      <c r="I67" s="533"/>
      <c r="J67" s="531">
        <f>H67+I67</f>
        <v>0</v>
      </c>
      <c r="K67" s="531">
        <f t="shared" ref="K67:K71" si="58">G67+J67</f>
        <v>0</v>
      </c>
      <c r="L67" s="550"/>
      <c r="M67" s="259"/>
      <c r="N67" s="241"/>
      <c r="O67" s="241"/>
      <c r="P67" s="533"/>
      <c r="Q67" s="531">
        <f t="shared" ref="Q67:Q71" si="59">M67+O67+P67+N67</f>
        <v>0</v>
      </c>
      <c r="R67" s="536"/>
      <c r="S67" s="533"/>
      <c r="T67" s="531">
        <f>R67+S67</f>
        <v>0</v>
      </c>
      <c r="U67" s="531">
        <f t="shared" ref="U67:U71" si="60">Q67+T67</f>
        <v>0</v>
      </c>
      <c r="V67" s="547">
        <f t="shared" si="4"/>
        <v>0</v>
      </c>
    </row>
    <row r="68" spans="1:22" ht="20.100000000000001" customHeight="1">
      <c r="A68" s="244">
        <v>3</v>
      </c>
      <c r="B68" s="246"/>
      <c r="C68" s="241"/>
      <c r="D68" s="241"/>
      <c r="E68" s="241"/>
      <c r="F68" s="533"/>
      <c r="G68" s="531">
        <f t="shared" si="57"/>
        <v>0</v>
      </c>
      <c r="H68" s="536"/>
      <c r="I68" s="533"/>
      <c r="J68" s="531">
        <f t="shared" ref="J68:J71" si="61">H68+I68</f>
        <v>0</v>
      </c>
      <c r="K68" s="531">
        <f t="shared" si="58"/>
        <v>0</v>
      </c>
      <c r="L68" s="550"/>
      <c r="M68" s="259"/>
      <c r="N68" s="241"/>
      <c r="O68" s="241"/>
      <c r="P68" s="533"/>
      <c r="Q68" s="531">
        <f t="shared" si="59"/>
        <v>0</v>
      </c>
      <c r="R68" s="536"/>
      <c r="S68" s="533"/>
      <c r="T68" s="531">
        <f t="shared" ref="T68:T71" si="62">R68+S68</f>
        <v>0</v>
      </c>
      <c r="U68" s="531">
        <f t="shared" si="60"/>
        <v>0</v>
      </c>
      <c r="V68" s="547">
        <f t="shared" si="4"/>
        <v>0</v>
      </c>
    </row>
    <row r="69" spans="1:22" ht="20.100000000000001" customHeight="1">
      <c r="A69" s="244">
        <v>4</v>
      </c>
      <c r="B69" s="246"/>
      <c r="C69" s="241"/>
      <c r="D69" s="241"/>
      <c r="E69" s="241"/>
      <c r="F69" s="533"/>
      <c r="G69" s="531">
        <f t="shared" si="57"/>
        <v>0</v>
      </c>
      <c r="H69" s="536"/>
      <c r="I69" s="533"/>
      <c r="J69" s="531">
        <f t="shared" si="61"/>
        <v>0</v>
      </c>
      <c r="K69" s="531">
        <f t="shared" si="58"/>
        <v>0</v>
      </c>
      <c r="L69" s="550"/>
      <c r="M69" s="259"/>
      <c r="N69" s="241"/>
      <c r="O69" s="241"/>
      <c r="P69" s="533"/>
      <c r="Q69" s="531">
        <f t="shared" si="59"/>
        <v>0</v>
      </c>
      <c r="R69" s="536"/>
      <c r="S69" s="533"/>
      <c r="T69" s="531">
        <f t="shared" si="62"/>
        <v>0</v>
      </c>
      <c r="U69" s="531">
        <f t="shared" si="60"/>
        <v>0</v>
      </c>
      <c r="V69" s="547">
        <f t="shared" si="4"/>
        <v>0</v>
      </c>
    </row>
    <row r="70" spans="1:22" ht="20.100000000000001" customHeight="1">
      <c r="A70" s="244">
        <v>5</v>
      </c>
      <c r="B70" s="246"/>
      <c r="C70" s="241"/>
      <c r="D70" s="241"/>
      <c r="E70" s="241"/>
      <c r="F70" s="533"/>
      <c r="G70" s="531">
        <f t="shared" si="57"/>
        <v>0</v>
      </c>
      <c r="H70" s="536"/>
      <c r="I70" s="533"/>
      <c r="J70" s="531">
        <f t="shared" si="61"/>
        <v>0</v>
      </c>
      <c r="K70" s="531">
        <f t="shared" si="58"/>
        <v>0</v>
      </c>
      <c r="L70" s="550"/>
      <c r="M70" s="259"/>
      <c r="N70" s="241"/>
      <c r="O70" s="241"/>
      <c r="P70" s="533"/>
      <c r="Q70" s="531">
        <f t="shared" si="59"/>
        <v>0</v>
      </c>
      <c r="R70" s="536"/>
      <c r="S70" s="533"/>
      <c r="T70" s="531">
        <f t="shared" si="62"/>
        <v>0</v>
      </c>
      <c r="U70" s="531">
        <f t="shared" si="60"/>
        <v>0</v>
      </c>
      <c r="V70" s="547">
        <f t="shared" si="4"/>
        <v>0</v>
      </c>
    </row>
    <row r="71" spans="1:22" ht="20.100000000000001" customHeight="1">
      <c r="A71" s="527">
        <v>6</v>
      </c>
      <c r="B71" s="528"/>
      <c r="C71" s="337"/>
      <c r="D71" s="337"/>
      <c r="E71" s="337"/>
      <c r="F71" s="534"/>
      <c r="G71" s="531">
        <f t="shared" si="57"/>
        <v>0</v>
      </c>
      <c r="H71" s="537"/>
      <c r="I71" s="534"/>
      <c r="J71" s="531">
        <f t="shared" si="61"/>
        <v>0</v>
      </c>
      <c r="K71" s="531">
        <f t="shared" si="58"/>
        <v>0</v>
      </c>
      <c r="L71" s="550"/>
      <c r="M71" s="336"/>
      <c r="N71" s="337"/>
      <c r="O71" s="337"/>
      <c r="P71" s="534"/>
      <c r="Q71" s="531">
        <f t="shared" si="59"/>
        <v>0</v>
      </c>
      <c r="R71" s="537"/>
      <c r="S71" s="534"/>
      <c r="T71" s="531">
        <f t="shared" si="62"/>
        <v>0</v>
      </c>
      <c r="U71" s="531">
        <f t="shared" si="60"/>
        <v>0</v>
      </c>
      <c r="V71" s="547">
        <f t="shared" si="4"/>
        <v>0</v>
      </c>
    </row>
    <row r="72" spans="1:22" ht="20.100000000000001" customHeight="1">
      <c r="A72" s="1098" t="s">
        <v>733</v>
      </c>
      <c r="B72" s="1099"/>
      <c r="C72" s="526">
        <f>SUM(C66:C70)</f>
        <v>0</v>
      </c>
      <c r="D72" s="526">
        <f t="shared" ref="D72:K72" si="63">SUM(D66:D70)</f>
        <v>0</v>
      </c>
      <c r="E72" s="526">
        <f t="shared" si="63"/>
        <v>0</v>
      </c>
      <c r="F72" s="526">
        <f t="shared" si="63"/>
        <v>0</v>
      </c>
      <c r="G72" s="526">
        <f t="shared" si="63"/>
        <v>0</v>
      </c>
      <c r="H72" s="526">
        <f t="shared" si="63"/>
        <v>0</v>
      </c>
      <c r="I72" s="526">
        <f t="shared" si="63"/>
        <v>0</v>
      </c>
      <c r="J72" s="526">
        <f t="shared" si="63"/>
        <v>0</v>
      </c>
      <c r="K72" s="526">
        <f t="shared" si="63"/>
        <v>0</v>
      </c>
      <c r="L72" s="550"/>
      <c r="M72" s="526">
        <f>SUM(M66:M70)</f>
        <v>0</v>
      </c>
      <c r="N72" s="526">
        <f t="shared" ref="N72:U72" si="64">SUM(N66:N70)</f>
        <v>0</v>
      </c>
      <c r="O72" s="526">
        <f t="shared" si="64"/>
        <v>0</v>
      </c>
      <c r="P72" s="526">
        <f t="shared" si="64"/>
        <v>0</v>
      </c>
      <c r="Q72" s="526">
        <f t="shared" si="64"/>
        <v>0</v>
      </c>
      <c r="R72" s="526">
        <f t="shared" si="64"/>
        <v>0</v>
      </c>
      <c r="S72" s="526">
        <f t="shared" si="64"/>
        <v>0</v>
      </c>
      <c r="T72" s="526">
        <f t="shared" si="64"/>
        <v>0</v>
      </c>
      <c r="U72" s="526">
        <f t="shared" si="64"/>
        <v>0</v>
      </c>
      <c r="V72" s="547">
        <f t="shared" ref="V72:V80" si="65">U72+K72</f>
        <v>0</v>
      </c>
    </row>
    <row r="73" spans="1:22" ht="20.100000000000001" customHeight="1">
      <c r="A73" s="1040" t="s">
        <v>132</v>
      </c>
      <c r="B73" s="1042"/>
      <c r="C73" s="26"/>
      <c r="D73" s="26"/>
      <c r="E73" s="26"/>
      <c r="F73" s="26"/>
      <c r="G73" s="27"/>
      <c r="H73" s="26"/>
      <c r="I73" s="26"/>
      <c r="J73" s="27"/>
      <c r="K73" s="26"/>
      <c r="L73" s="550"/>
      <c r="M73" s="26"/>
      <c r="N73" s="26"/>
      <c r="O73" s="26"/>
      <c r="P73" s="26"/>
      <c r="Q73" s="27"/>
      <c r="R73" s="26"/>
      <c r="S73" s="26"/>
      <c r="T73" s="27"/>
      <c r="U73" s="26"/>
      <c r="V73" s="546"/>
    </row>
    <row r="74" spans="1:22" ht="20.100000000000001" customHeight="1">
      <c r="A74" s="243">
        <v>1</v>
      </c>
      <c r="B74" s="245"/>
      <c r="C74" s="25"/>
      <c r="D74" s="25"/>
      <c r="E74" s="25"/>
      <c r="F74" s="532"/>
      <c r="G74" s="531">
        <f>C74+E74+F74+D74</f>
        <v>0</v>
      </c>
      <c r="H74" s="535"/>
      <c r="I74" s="532"/>
      <c r="J74" s="531">
        <f>H74+I74</f>
        <v>0</v>
      </c>
      <c r="K74" s="531">
        <f>G74+J74</f>
        <v>0</v>
      </c>
      <c r="L74" s="550"/>
      <c r="M74" s="256"/>
      <c r="N74" s="25"/>
      <c r="O74" s="25"/>
      <c r="P74" s="532"/>
      <c r="Q74" s="531">
        <f>M74+O74+P74+N74</f>
        <v>0</v>
      </c>
      <c r="R74" s="535"/>
      <c r="S74" s="532"/>
      <c r="T74" s="531">
        <f>R74+S74</f>
        <v>0</v>
      </c>
      <c r="U74" s="531">
        <f>Q74+T74</f>
        <v>0</v>
      </c>
      <c r="V74" s="547">
        <f t="shared" si="65"/>
        <v>0</v>
      </c>
    </row>
    <row r="75" spans="1:22" ht="20.100000000000001" customHeight="1">
      <c r="A75" s="244">
        <v>2</v>
      </c>
      <c r="B75" s="246"/>
      <c r="C75" s="241"/>
      <c r="D75" s="241"/>
      <c r="E75" s="241"/>
      <c r="F75" s="533"/>
      <c r="G75" s="531">
        <f t="shared" ref="G75:G79" si="66">C75+E75+F75+D75</f>
        <v>0</v>
      </c>
      <c r="H75" s="536"/>
      <c r="I75" s="533"/>
      <c r="J75" s="531">
        <f>H75+I75</f>
        <v>0</v>
      </c>
      <c r="K75" s="531">
        <f t="shared" ref="K75:K79" si="67">G75+J75</f>
        <v>0</v>
      </c>
      <c r="L75" s="550"/>
      <c r="M75" s="259"/>
      <c r="N75" s="241"/>
      <c r="O75" s="241"/>
      <c r="P75" s="533"/>
      <c r="Q75" s="531">
        <f t="shared" ref="Q75:Q79" si="68">M75+O75+P75+N75</f>
        <v>0</v>
      </c>
      <c r="R75" s="536"/>
      <c r="S75" s="533"/>
      <c r="T75" s="531">
        <f>R75+S75</f>
        <v>0</v>
      </c>
      <c r="U75" s="531">
        <f t="shared" ref="U75:U79" si="69">Q75+T75</f>
        <v>0</v>
      </c>
      <c r="V75" s="547">
        <f t="shared" si="65"/>
        <v>0</v>
      </c>
    </row>
    <row r="76" spans="1:22" ht="20.100000000000001" customHeight="1">
      <c r="A76" s="244">
        <v>3</v>
      </c>
      <c r="B76" s="246"/>
      <c r="C76" s="241"/>
      <c r="D76" s="241"/>
      <c r="E76" s="241"/>
      <c r="F76" s="533"/>
      <c r="G76" s="531">
        <f t="shared" si="66"/>
        <v>0</v>
      </c>
      <c r="H76" s="536"/>
      <c r="I76" s="533"/>
      <c r="J76" s="531">
        <f t="shared" ref="J76:J79" si="70">H76+I76</f>
        <v>0</v>
      </c>
      <c r="K76" s="531">
        <f t="shared" si="67"/>
        <v>0</v>
      </c>
      <c r="L76" s="550"/>
      <c r="M76" s="259"/>
      <c r="N76" s="241"/>
      <c r="O76" s="241"/>
      <c r="P76" s="533"/>
      <c r="Q76" s="531">
        <f t="shared" si="68"/>
        <v>0</v>
      </c>
      <c r="R76" s="536"/>
      <c r="S76" s="533"/>
      <c r="T76" s="531">
        <f t="shared" ref="T76:T79" si="71">R76+S76</f>
        <v>0</v>
      </c>
      <c r="U76" s="531">
        <f t="shared" si="69"/>
        <v>0</v>
      </c>
      <c r="V76" s="547">
        <f t="shared" si="65"/>
        <v>0</v>
      </c>
    </row>
    <row r="77" spans="1:22" ht="20.100000000000001" customHeight="1">
      <c r="A77" s="244">
        <v>4</v>
      </c>
      <c r="B77" s="246"/>
      <c r="C77" s="241"/>
      <c r="D77" s="241"/>
      <c r="E77" s="241"/>
      <c r="F77" s="533"/>
      <c r="G77" s="531">
        <f t="shared" si="66"/>
        <v>0</v>
      </c>
      <c r="H77" s="536"/>
      <c r="I77" s="533"/>
      <c r="J77" s="531">
        <f t="shared" si="70"/>
        <v>0</v>
      </c>
      <c r="K77" s="531">
        <f t="shared" si="67"/>
        <v>0</v>
      </c>
      <c r="L77" s="550"/>
      <c r="M77" s="259"/>
      <c r="N77" s="241"/>
      <c r="O77" s="241"/>
      <c r="P77" s="533"/>
      <c r="Q77" s="531">
        <f t="shared" si="68"/>
        <v>0</v>
      </c>
      <c r="R77" s="536"/>
      <c r="S77" s="533"/>
      <c r="T77" s="531">
        <f t="shared" si="71"/>
        <v>0</v>
      </c>
      <c r="U77" s="531">
        <f t="shared" si="69"/>
        <v>0</v>
      </c>
      <c r="V77" s="547">
        <f t="shared" si="65"/>
        <v>0</v>
      </c>
    </row>
    <row r="78" spans="1:22" ht="20.100000000000001" customHeight="1">
      <c r="A78" s="244">
        <v>5</v>
      </c>
      <c r="B78" s="246"/>
      <c r="C78" s="241"/>
      <c r="D78" s="241"/>
      <c r="E78" s="241"/>
      <c r="F78" s="533"/>
      <c r="G78" s="531">
        <f t="shared" si="66"/>
        <v>0</v>
      </c>
      <c r="H78" s="536"/>
      <c r="I78" s="533"/>
      <c r="J78" s="531">
        <f t="shared" si="70"/>
        <v>0</v>
      </c>
      <c r="K78" s="531">
        <f t="shared" si="67"/>
        <v>0</v>
      </c>
      <c r="L78" s="550"/>
      <c r="M78" s="259"/>
      <c r="N78" s="241"/>
      <c r="O78" s="241"/>
      <c r="P78" s="533"/>
      <c r="Q78" s="531">
        <f t="shared" si="68"/>
        <v>0</v>
      </c>
      <c r="R78" s="536"/>
      <c r="S78" s="533"/>
      <c r="T78" s="531">
        <f t="shared" si="71"/>
        <v>0</v>
      </c>
      <c r="U78" s="531">
        <f t="shared" si="69"/>
        <v>0</v>
      </c>
      <c r="V78" s="547">
        <f t="shared" si="65"/>
        <v>0</v>
      </c>
    </row>
    <row r="79" spans="1:22" ht="20.100000000000001" customHeight="1">
      <c r="A79" s="527">
        <v>6</v>
      </c>
      <c r="B79" s="528"/>
      <c r="C79" s="337"/>
      <c r="D79" s="337"/>
      <c r="E79" s="337"/>
      <c r="F79" s="534"/>
      <c r="G79" s="531">
        <f t="shared" si="66"/>
        <v>0</v>
      </c>
      <c r="H79" s="537"/>
      <c r="I79" s="534"/>
      <c r="J79" s="531">
        <f t="shared" si="70"/>
        <v>0</v>
      </c>
      <c r="K79" s="531">
        <f t="shared" si="67"/>
        <v>0</v>
      </c>
      <c r="L79" s="550"/>
      <c r="M79" s="336"/>
      <c r="N79" s="337"/>
      <c r="O79" s="337"/>
      <c r="P79" s="534"/>
      <c r="Q79" s="531">
        <f t="shared" si="68"/>
        <v>0</v>
      </c>
      <c r="R79" s="537"/>
      <c r="S79" s="534"/>
      <c r="T79" s="531">
        <f t="shared" si="71"/>
        <v>0</v>
      </c>
      <c r="U79" s="531">
        <f t="shared" si="69"/>
        <v>0</v>
      </c>
      <c r="V79" s="547">
        <f t="shared" si="65"/>
        <v>0</v>
      </c>
    </row>
    <row r="80" spans="1:22" ht="20.100000000000001" customHeight="1">
      <c r="A80" s="1098" t="s">
        <v>733</v>
      </c>
      <c r="B80" s="1099"/>
      <c r="C80" s="526">
        <f>SUM(C74:C78)</f>
        <v>0</v>
      </c>
      <c r="D80" s="526">
        <f t="shared" ref="D80:K80" si="72">SUM(D74:D78)</f>
        <v>0</v>
      </c>
      <c r="E80" s="526">
        <f t="shared" si="72"/>
        <v>0</v>
      </c>
      <c r="F80" s="526">
        <f t="shared" si="72"/>
        <v>0</v>
      </c>
      <c r="G80" s="526">
        <f t="shared" si="72"/>
        <v>0</v>
      </c>
      <c r="H80" s="526">
        <f t="shared" si="72"/>
        <v>0</v>
      </c>
      <c r="I80" s="526">
        <f t="shared" si="72"/>
        <v>0</v>
      </c>
      <c r="J80" s="526">
        <f t="shared" si="72"/>
        <v>0</v>
      </c>
      <c r="K80" s="526">
        <f t="shared" si="72"/>
        <v>0</v>
      </c>
      <c r="L80" s="550"/>
      <c r="M80" s="526">
        <f>SUM(M74:M78)</f>
        <v>0</v>
      </c>
      <c r="N80" s="526">
        <f t="shared" ref="N80:U80" si="73">SUM(N74:N78)</f>
        <v>0</v>
      </c>
      <c r="O80" s="526">
        <f t="shared" si="73"/>
        <v>0</v>
      </c>
      <c r="P80" s="526">
        <f t="shared" si="73"/>
        <v>0</v>
      </c>
      <c r="Q80" s="526">
        <f t="shared" si="73"/>
        <v>0</v>
      </c>
      <c r="R80" s="526">
        <f t="shared" si="73"/>
        <v>0</v>
      </c>
      <c r="S80" s="526">
        <f t="shared" si="73"/>
        <v>0</v>
      </c>
      <c r="T80" s="526">
        <f t="shared" si="73"/>
        <v>0</v>
      </c>
      <c r="U80" s="526">
        <f t="shared" si="73"/>
        <v>0</v>
      </c>
      <c r="V80" s="547">
        <f t="shared" si="65"/>
        <v>0</v>
      </c>
    </row>
    <row r="81" spans="1:22" ht="20.100000000000001" customHeight="1">
      <c r="A81" s="1040" t="s">
        <v>333</v>
      </c>
      <c r="B81" s="1042"/>
      <c r="C81" s="26"/>
      <c r="D81" s="26"/>
      <c r="E81" s="26"/>
      <c r="F81" s="26"/>
      <c r="G81" s="27"/>
      <c r="H81" s="26"/>
      <c r="I81" s="26"/>
      <c r="J81" s="27"/>
      <c r="K81" s="26"/>
      <c r="L81" s="550"/>
      <c r="M81" s="26"/>
      <c r="N81" s="26"/>
      <c r="O81" s="26"/>
      <c r="P81" s="26"/>
      <c r="Q81" s="27"/>
      <c r="R81" s="26"/>
      <c r="S81" s="26"/>
      <c r="T81" s="27"/>
      <c r="U81" s="26"/>
      <c r="V81" s="546"/>
    </row>
    <row r="82" spans="1:22" ht="20.100000000000001" customHeight="1">
      <c r="A82" s="243">
        <v>1</v>
      </c>
      <c r="B82" s="245"/>
      <c r="C82" s="25"/>
      <c r="D82" s="25"/>
      <c r="E82" s="25"/>
      <c r="F82" s="532"/>
      <c r="G82" s="531">
        <f>C82+E82+F82+D82</f>
        <v>0</v>
      </c>
      <c r="H82" s="535"/>
      <c r="I82" s="532"/>
      <c r="J82" s="531">
        <f>H82+I82</f>
        <v>0</v>
      </c>
      <c r="K82" s="531">
        <f>G82+J82</f>
        <v>0</v>
      </c>
      <c r="L82" s="550"/>
      <c r="M82" s="256"/>
      <c r="N82" s="25"/>
      <c r="O82" s="25"/>
      <c r="P82" s="532"/>
      <c r="Q82" s="531">
        <f>M82+O82+P82+N82</f>
        <v>0</v>
      </c>
      <c r="R82" s="535"/>
      <c r="S82" s="532"/>
      <c r="T82" s="531">
        <f>R82+S82</f>
        <v>0</v>
      </c>
      <c r="U82" s="531">
        <f>Q82+T82</f>
        <v>0</v>
      </c>
      <c r="V82" s="547">
        <f t="shared" ref="V82:V88" si="74">U82+K82</f>
        <v>0</v>
      </c>
    </row>
    <row r="83" spans="1:22" ht="20.100000000000001" customHeight="1">
      <c r="A83" s="244">
        <v>2</v>
      </c>
      <c r="B83" s="246"/>
      <c r="C83" s="241"/>
      <c r="D83" s="241"/>
      <c r="E83" s="241"/>
      <c r="F83" s="533"/>
      <c r="G83" s="531">
        <f t="shared" ref="G83:G87" si="75">C83+E83+F83+D83</f>
        <v>0</v>
      </c>
      <c r="H83" s="536"/>
      <c r="I83" s="533"/>
      <c r="J83" s="531">
        <f>H83+I83</f>
        <v>0</v>
      </c>
      <c r="K83" s="531">
        <f t="shared" ref="K83:K87" si="76">G83+J83</f>
        <v>0</v>
      </c>
      <c r="L83" s="550"/>
      <c r="M83" s="259"/>
      <c r="N83" s="241"/>
      <c r="O83" s="241"/>
      <c r="P83" s="533"/>
      <c r="Q83" s="531">
        <f t="shared" ref="Q83:Q87" si="77">M83+O83+P83+N83</f>
        <v>0</v>
      </c>
      <c r="R83" s="536"/>
      <c r="S83" s="533"/>
      <c r="T83" s="531">
        <f>R83+S83</f>
        <v>0</v>
      </c>
      <c r="U83" s="531">
        <f t="shared" ref="U83:U87" si="78">Q83+T83</f>
        <v>0</v>
      </c>
      <c r="V83" s="547">
        <f t="shared" si="74"/>
        <v>0</v>
      </c>
    </row>
    <row r="84" spans="1:22" ht="20.100000000000001" customHeight="1">
      <c r="A84" s="244">
        <v>3</v>
      </c>
      <c r="B84" s="246"/>
      <c r="C84" s="241"/>
      <c r="D84" s="241"/>
      <c r="E84" s="241"/>
      <c r="F84" s="533"/>
      <c r="G84" s="531">
        <f t="shared" si="75"/>
        <v>0</v>
      </c>
      <c r="H84" s="536"/>
      <c r="I84" s="533"/>
      <c r="J84" s="531">
        <f t="shared" ref="J84:J87" si="79">H84+I84</f>
        <v>0</v>
      </c>
      <c r="K84" s="531">
        <f t="shared" si="76"/>
        <v>0</v>
      </c>
      <c r="L84" s="550"/>
      <c r="M84" s="259"/>
      <c r="N84" s="241"/>
      <c r="O84" s="241"/>
      <c r="P84" s="533"/>
      <c r="Q84" s="531">
        <f t="shared" si="77"/>
        <v>0</v>
      </c>
      <c r="R84" s="536"/>
      <c r="S84" s="533"/>
      <c r="T84" s="531">
        <f t="shared" ref="T84:T87" si="80">R84+S84</f>
        <v>0</v>
      </c>
      <c r="U84" s="531">
        <f t="shared" si="78"/>
        <v>0</v>
      </c>
      <c r="V84" s="547">
        <f t="shared" si="74"/>
        <v>0</v>
      </c>
    </row>
    <row r="85" spans="1:22" ht="20.100000000000001" customHeight="1">
      <c r="A85" s="244">
        <v>4</v>
      </c>
      <c r="B85" s="246"/>
      <c r="C85" s="241"/>
      <c r="D85" s="241"/>
      <c r="E85" s="241"/>
      <c r="F85" s="533"/>
      <c r="G85" s="531">
        <f t="shared" si="75"/>
        <v>0</v>
      </c>
      <c r="H85" s="536"/>
      <c r="I85" s="533"/>
      <c r="J85" s="531">
        <f t="shared" si="79"/>
        <v>0</v>
      </c>
      <c r="K85" s="531">
        <f t="shared" si="76"/>
        <v>0</v>
      </c>
      <c r="L85" s="550"/>
      <c r="M85" s="259"/>
      <c r="N85" s="241"/>
      <c r="O85" s="241"/>
      <c r="P85" s="533"/>
      <c r="Q85" s="531">
        <f t="shared" si="77"/>
        <v>0</v>
      </c>
      <c r="R85" s="536"/>
      <c r="S85" s="533"/>
      <c r="T85" s="531">
        <f t="shared" si="80"/>
        <v>0</v>
      </c>
      <c r="U85" s="531">
        <f t="shared" si="78"/>
        <v>0</v>
      </c>
      <c r="V85" s="547">
        <f t="shared" si="74"/>
        <v>0</v>
      </c>
    </row>
    <row r="86" spans="1:22" ht="20.100000000000001" customHeight="1">
      <c r="A86" s="244">
        <v>5</v>
      </c>
      <c r="B86" s="246"/>
      <c r="C86" s="241"/>
      <c r="D86" s="241"/>
      <c r="E86" s="241"/>
      <c r="F86" s="533"/>
      <c r="G86" s="531">
        <f t="shared" si="75"/>
        <v>0</v>
      </c>
      <c r="H86" s="536"/>
      <c r="I86" s="533"/>
      <c r="J86" s="531">
        <f t="shared" si="79"/>
        <v>0</v>
      </c>
      <c r="K86" s="531">
        <f t="shared" si="76"/>
        <v>0</v>
      </c>
      <c r="L86" s="550"/>
      <c r="M86" s="259"/>
      <c r="N86" s="241"/>
      <c r="O86" s="241"/>
      <c r="P86" s="533"/>
      <c r="Q86" s="531">
        <f t="shared" si="77"/>
        <v>0</v>
      </c>
      <c r="R86" s="536"/>
      <c r="S86" s="533"/>
      <c r="T86" s="531">
        <f t="shared" si="80"/>
        <v>0</v>
      </c>
      <c r="U86" s="531">
        <f t="shared" si="78"/>
        <v>0</v>
      </c>
      <c r="V86" s="547">
        <f t="shared" si="74"/>
        <v>0</v>
      </c>
    </row>
    <row r="87" spans="1:22" ht="20.100000000000001" customHeight="1">
      <c r="A87" s="527">
        <v>6</v>
      </c>
      <c r="B87" s="528"/>
      <c r="C87" s="337"/>
      <c r="D87" s="337"/>
      <c r="E87" s="337"/>
      <c r="F87" s="534"/>
      <c r="G87" s="531">
        <f t="shared" si="75"/>
        <v>0</v>
      </c>
      <c r="H87" s="537"/>
      <c r="I87" s="534"/>
      <c r="J87" s="531">
        <f t="shared" si="79"/>
        <v>0</v>
      </c>
      <c r="K87" s="531">
        <f t="shared" si="76"/>
        <v>0</v>
      </c>
      <c r="L87" s="550"/>
      <c r="M87" s="336"/>
      <c r="N87" s="337"/>
      <c r="O87" s="337"/>
      <c r="P87" s="534"/>
      <c r="Q87" s="531">
        <f t="shared" si="77"/>
        <v>0</v>
      </c>
      <c r="R87" s="537"/>
      <c r="S87" s="534"/>
      <c r="T87" s="531">
        <f t="shared" si="80"/>
        <v>0</v>
      </c>
      <c r="U87" s="531">
        <f t="shared" si="78"/>
        <v>0</v>
      </c>
      <c r="V87" s="547">
        <f t="shared" si="74"/>
        <v>0</v>
      </c>
    </row>
    <row r="88" spans="1:22" ht="20.100000000000001" customHeight="1">
      <c r="A88" s="1098" t="s">
        <v>733</v>
      </c>
      <c r="B88" s="1099"/>
      <c r="C88" s="526">
        <f>SUM(C82:C86)</f>
        <v>0</v>
      </c>
      <c r="D88" s="526">
        <f t="shared" ref="D88:K88" si="81">SUM(D82:D86)</f>
        <v>0</v>
      </c>
      <c r="E88" s="526">
        <f t="shared" si="81"/>
        <v>0</v>
      </c>
      <c r="F88" s="526">
        <f t="shared" si="81"/>
        <v>0</v>
      </c>
      <c r="G88" s="526">
        <f t="shared" si="81"/>
        <v>0</v>
      </c>
      <c r="H88" s="526">
        <f t="shared" si="81"/>
        <v>0</v>
      </c>
      <c r="I88" s="526">
        <f t="shared" si="81"/>
        <v>0</v>
      </c>
      <c r="J88" s="526">
        <f t="shared" si="81"/>
        <v>0</v>
      </c>
      <c r="K88" s="526">
        <f t="shared" si="81"/>
        <v>0</v>
      </c>
      <c r="L88" s="550"/>
      <c r="M88" s="526">
        <f>SUM(M82:M86)</f>
        <v>0</v>
      </c>
      <c r="N88" s="526">
        <f t="shared" ref="N88:U88" si="82">SUM(N82:N86)</f>
        <v>0</v>
      </c>
      <c r="O88" s="526">
        <f t="shared" si="82"/>
        <v>0</v>
      </c>
      <c r="P88" s="526">
        <f t="shared" si="82"/>
        <v>0</v>
      </c>
      <c r="Q88" s="526">
        <f t="shared" si="82"/>
        <v>0</v>
      </c>
      <c r="R88" s="526">
        <f t="shared" si="82"/>
        <v>0</v>
      </c>
      <c r="S88" s="526">
        <f t="shared" si="82"/>
        <v>0</v>
      </c>
      <c r="T88" s="526">
        <f t="shared" si="82"/>
        <v>0</v>
      </c>
      <c r="U88" s="526">
        <f t="shared" si="82"/>
        <v>0</v>
      </c>
      <c r="V88" s="547">
        <f t="shared" si="74"/>
        <v>0</v>
      </c>
    </row>
    <row r="89" spans="1:22" ht="20.100000000000001" customHeight="1">
      <c r="A89" s="1040" t="s">
        <v>933</v>
      </c>
      <c r="B89" s="1042"/>
      <c r="C89" s="26"/>
      <c r="D89" s="26"/>
      <c r="E89" s="26"/>
      <c r="F89" s="26"/>
      <c r="G89" s="27"/>
      <c r="H89" s="26"/>
      <c r="I89" s="26"/>
      <c r="J89" s="27"/>
      <c r="K89" s="26"/>
      <c r="L89" s="550"/>
      <c r="M89" s="26"/>
      <c r="N89" s="26"/>
      <c r="O89" s="26"/>
      <c r="P89" s="26"/>
      <c r="Q89" s="27"/>
      <c r="R89" s="26"/>
      <c r="S89" s="26"/>
      <c r="T89" s="27"/>
      <c r="U89" s="26"/>
      <c r="V89" s="546"/>
    </row>
    <row r="90" spans="1:22" ht="20.100000000000001" customHeight="1">
      <c r="A90" s="243">
        <v>1</v>
      </c>
      <c r="B90" s="245"/>
      <c r="C90" s="25"/>
      <c r="D90" s="25"/>
      <c r="E90" s="25"/>
      <c r="F90" s="532"/>
      <c r="G90" s="531">
        <f>C90+E90+F90+D90</f>
        <v>0</v>
      </c>
      <c r="H90" s="535"/>
      <c r="I90" s="532"/>
      <c r="J90" s="531">
        <f>H90+I90</f>
        <v>0</v>
      </c>
      <c r="K90" s="531">
        <f>G90+J90</f>
        <v>0</v>
      </c>
      <c r="L90" s="550"/>
      <c r="M90" s="256"/>
      <c r="N90" s="25"/>
      <c r="O90" s="25"/>
      <c r="P90" s="532"/>
      <c r="Q90" s="531">
        <f>M90+O90+P90+N90</f>
        <v>0</v>
      </c>
      <c r="R90" s="535"/>
      <c r="S90" s="532"/>
      <c r="T90" s="531">
        <f>R90+S90</f>
        <v>0</v>
      </c>
      <c r="U90" s="531">
        <f>Q90+T90</f>
        <v>0</v>
      </c>
      <c r="V90" s="547">
        <f t="shared" ref="V90:V96" si="83">U90+K90</f>
        <v>0</v>
      </c>
    </row>
    <row r="91" spans="1:22" ht="20.100000000000001" customHeight="1">
      <c r="A91" s="244">
        <v>2</v>
      </c>
      <c r="B91" s="246"/>
      <c r="C91" s="241"/>
      <c r="D91" s="241"/>
      <c r="E91" s="241"/>
      <c r="F91" s="533"/>
      <c r="G91" s="531">
        <f t="shared" ref="G91:G95" si="84">C91+E91+F91+D91</f>
        <v>0</v>
      </c>
      <c r="H91" s="536"/>
      <c r="I91" s="533"/>
      <c r="J91" s="531">
        <f>H91+I91</f>
        <v>0</v>
      </c>
      <c r="K91" s="531">
        <f t="shared" ref="K91:K95" si="85">G91+J91</f>
        <v>0</v>
      </c>
      <c r="L91" s="550"/>
      <c r="M91" s="259"/>
      <c r="N91" s="241"/>
      <c r="O91" s="241"/>
      <c r="P91" s="533"/>
      <c r="Q91" s="531">
        <f t="shared" ref="Q91:Q95" si="86">M91+O91+P91+N91</f>
        <v>0</v>
      </c>
      <c r="R91" s="536"/>
      <c r="S91" s="533"/>
      <c r="T91" s="531">
        <f>R91+S91</f>
        <v>0</v>
      </c>
      <c r="U91" s="531">
        <f t="shared" ref="U91:U95" si="87">Q91+T91</f>
        <v>0</v>
      </c>
      <c r="V91" s="547">
        <f t="shared" si="83"/>
        <v>0</v>
      </c>
    </row>
    <row r="92" spans="1:22" ht="20.100000000000001" customHeight="1">
      <c r="A92" s="244">
        <v>3</v>
      </c>
      <c r="B92" s="246"/>
      <c r="C92" s="241"/>
      <c r="D92" s="241"/>
      <c r="E92" s="241"/>
      <c r="F92" s="533"/>
      <c r="G92" s="531">
        <f t="shared" si="84"/>
        <v>0</v>
      </c>
      <c r="H92" s="536"/>
      <c r="I92" s="533"/>
      <c r="J92" s="531">
        <f t="shared" ref="J92:J95" si="88">H92+I92</f>
        <v>0</v>
      </c>
      <c r="K92" s="531">
        <f t="shared" si="85"/>
        <v>0</v>
      </c>
      <c r="L92" s="550"/>
      <c r="M92" s="259"/>
      <c r="N92" s="241"/>
      <c r="O92" s="241"/>
      <c r="P92" s="533"/>
      <c r="Q92" s="531">
        <f t="shared" si="86"/>
        <v>0</v>
      </c>
      <c r="R92" s="536"/>
      <c r="S92" s="533"/>
      <c r="T92" s="531">
        <f t="shared" ref="T92:T95" si="89">R92+S92</f>
        <v>0</v>
      </c>
      <c r="U92" s="531">
        <f t="shared" si="87"/>
        <v>0</v>
      </c>
      <c r="V92" s="547">
        <f t="shared" si="83"/>
        <v>0</v>
      </c>
    </row>
    <row r="93" spans="1:22" ht="20.100000000000001" customHeight="1">
      <c r="A93" s="244">
        <v>4</v>
      </c>
      <c r="B93" s="246"/>
      <c r="C93" s="241"/>
      <c r="D93" s="241"/>
      <c r="E93" s="241"/>
      <c r="F93" s="533"/>
      <c r="G93" s="531">
        <f t="shared" si="84"/>
        <v>0</v>
      </c>
      <c r="H93" s="536"/>
      <c r="I93" s="533"/>
      <c r="J93" s="531">
        <f t="shared" si="88"/>
        <v>0</v>
      </c>
      <c r="K93" s="531">
        <f t="shared" si="85"/>
        <v>0</v>
      </c>
      <c r="L93" s="550"/>
      <c r="M93" s="259"/>
      <c r="N93" s="241"/>
      <c r="O93" s="241"/>
      <c r="P93" s="533"/>
      <c r="Q93" s="531">
        <f t="shared" si="86"/>
        <v>0</v>
      </c>
      <c r="R93" s="536"/>
      <c r="S93" s="533"/>
      <c r="T93" s="531">
        <f t="shared" si="89"/>
        <v>0</v>
      </c>
      <c r="U93" s="531">
        <f t="shared" si="87"/>
        <v>0</v>
      </c>
      <c r="V93" s="547">
        <f t="shared" si="83"/>
        <v>0</v>
      </c>
    </row>
    <row r="94" spans="1:22" ht="20.100000000000001" customHeight="1">
      <c r="A94" s="244">
        <v>5</v>
      </c>
      <c r="B94" s="246"/>
      <c r="C94" s="241"/>
      <c r="D94" s="241"/>
      <c r="E94" s="241"/>
      <c r="F94" s="533"/>
      <c r="G94" s="531">
        <f t="shared" si="84"/>
        <v>0</v>
      </c>
      <c r="H94" s="536"/>
      <c r="I94" s="533"/>
      <c r="J94" s="531">
        <f t="shared" si="88"/>
        <v>0</v>
      </c>
      <c r="K94" s="531">
        <f t="shared" si="85"/>
        <v>0</v>
      </c>
      <c r="L94" s="550"/>
      <c r="M94" s="259"/>
      <c r="N94" s="241"/>
      <c r="O94" s="241"/>
      <c r="P94" s="533"/>
      <c r="Q94" s="531">
        <f t="shared" si="86"/>
        <v>0</v>
      </c>
      <c r="R94" s="536"/>
      <c r="S94" s="533"/>
      <c r="T94" s="531">
        <f t="shared" si="89"/>
        <v>0</v>
      </c>
      <c r="U94" s="531">
        <f t="shared" si="87"/>
        <v>0</v>
      </c>
      <c r="V94" s="547">
        <f t="shared" si="83"/>
        <v>0</v>
      </c>
    </row>
    <row r="95" spans="1:22" ht="20.100000000000001" customHeight="1">
      <c r="A95" s="527">
        <v>6</v>
      </c>
      <c r="B95" s="528"/>
      <c r="C95" s="337"/>
      <c r="D95" s="337"/>
      <c r="E95" s="337"/>
      <c r="F95" s="534"/>
      <c r="G95" s="531">
        <f t="shared" si="84"/>
        <v>0</v>
      </c>
      <c r="H95" s="537"/>
      <c r="I95" s="534"/>
      <c r="J95" s="531">
        <f t="shared" si="88"/>
        <v>0</v>
      </c>
      <c r="K95" s="531">
        <f t="shared" si="85"/>
        <v>0</v>
      </c>
      <c r="L95" s="550"/>
      <c r="M95" s="336"/>
      <c r="N95" s="337"/>
      <c r="O95" s="337"/>
      <c r="P95" s="534"/>
      <c r="Q95" s="531">
        <f t="shared" si="86"/>
        <v>0</v>
      </c>
      <c r="R95" s="537"/>
      <c r="S95" s="534"/>
      <c r="T95" s="531">
        <f t="shared" si="89"/>
        <v>0</v>
      </c>
      <c r="U95" s="531">
        <f t="shared" si="87"/>
        <v>0</v>
      </c>
      <c r="V95" s="547">
        <f t="shared" si="83"/>
        <v>0</v>
      </c>
    </row>
    <row r="96" spans="1:22" ht="20.100000000000001" customHeight="1">
      <c r="A96" s="1098" t="s">
        <v>733</v>
      </c>
      <c r="B96" s="1099"/>
      <c r="C96" s="526">
        <f>SUM(C90:C94)</f>
        <v>0</v>
      </c>
      <c r="D96" s="526">
        <f t="shared" ref="D96:K96" si="90">SUM(D90:D94)</f>
        <v>0</v>
      </c>
      <c r="E96" s="526">
        <f t="shared" si="90"/>
        <v>0</v>
      </c>
      <c r="F96" s="526">
        <f t="shared" si="90"/>
        <v>0</v>
      </c>
      <c r="G96" s="526">
        <f t="shared" si="90"/>
        <v>0</v>
      </c>
      <c r="H96" s="526">
        <f t="shared" si="90"/>
        <v>0</v>
      </c>
      <c r="I96" s="526">
        <f t="shared" si="90"/>
        <v>0</v>
      </c>
      <c r="J96" s="526">
        <f t="shared" si="90"/>
        <v>0</v>
      </c>
      <c r="K96" s="526">
        <f t="shared" si="90"/>
        <v>0</v>
      </c>
      <c r="L96" s="550"/>
      <c r="M96" s="526">
        <f>SUM(M90:M94)</f>
        <v>0</v>
      </c>
      <c r="N96" s="526">
        <f t="shared" ref="N96:U96" si="91">SUM(N90:N94)</f>
        <v>0</v>
      </c>
      <c r="O96" s="526">
        <f t="shared" si="91"/>
        <v>0</v>
      </c>
      <c r="P96" s="526">
        <f t="shared" si="91"/>
        <v>0</v>
      </c>
      <c r="Q96" s="526">
        <f t="shared" si="91"/>
        <v>0</v>
      </c>
      <c r="R96" s="526">
        <f t="shared" si="91"/>
        <v>0</v>
      </c>
      <c r="S96" s="526">
        <f t="shared" si="91"/>
        <v>0</v>
      </c>
      <c r="T96" s="526">
        <f t="shared" si="91"/>
        <v>0</v>
      </c>
      <c r="U96" s="526">
        <f t="shared" si="91"/>
        <v>0</v>
      </c>
      <c r="V96" s="547">
        <f t="shared" si="83"/>
        <v>0</v>
      </c>
    </row>
    <row r="97" spans="1:22" ht="34.5" customHeight="1">
      <c r="A97" s="1094" t="s">
        <v>119</v>
      </c>
      <c r="B97" s="1095"/>
      <c r="C97" s="548">
        <f>C16+C24+C32+C40+C48+C56+C64+C72+C80+C96+C88</f>
        <v>0</v>
      </c>
      <c r="D97" s="548">
        <f t="shared" ref="D97:M97" si="92">D16+D24+D32+D40+D48+D56+D64+D72+D80+D96+D88</f>
        <v>0</v>
      </c>
      <c r="E97" s="548">
        <f t="shared" si="92"/>
        <v>0</v>
      </c>
      <c r="F97" s="548">
        <f t="shared" si="92"/>
        <v>0</v>
      </c>
      <c r="G97" s="548">
        <f t="shared" si="92"/>
        <v>0</v>
      </c>
      <c r="H97" s="548">
        <f t="shared" si="92"/>
        <v>0</v>
      </c>
      <c r="I97" s="548">
        <f t="shared" si="92"/>
        <v>0</v>
      </c>
      <c r="J97" s="548">
        <f t="shared" si="92"/>
        <v>0</v>
      </c>
      <c r="K97" s="548">
        <f t="shared" si="92"/>
        <v>0</v>
      </c>
      <c r="L97" s="551"/>
      <c r="M97" s="548">
        <f t="shared" si="92"/>
        <v>0</v>
      </c>
      <c r="N97" s="548">
        <f t="shared" ref="N97" si="93">N16+N24+N32+N40+N48+N56+N64+N72+N80+N96+N88</f>
        <v>0</v>
      </c>
      <c r="O97" s="548">
        <f t="shared" ref="O97" si="94">O16+O24+O32+O40+O48+O56+O64+O72+O80+O96+O88</f>
        <v>0</v>
      </c>
      <c r="P97" s="548">
        <f t="shared" ref="P97" si="95">P16+P24+P32+P40+P48+P56+P64+P72+P80+P96+P88</f>
        <v>0</v>
      </c>
      <c r="Q97" s="548">
        <f t="shared" ref="Q97" si="96">Q16+Q24+Q32+Q40+Q48+Q56+Q64+Q72+Q80+Q96+Q88</f>
        <v>0</v>
      </c>
      <c r="R97" s="548">
        <f t="shared" ref="R97" si="97">R16+R24+R32+R40+R48+R56+R64+R72+R80+R96+R88</f>
        <v>0</v>
      </c>
      <c r="S97" s="548">
        <f t="shared" ref="S97" si="98">S16+S24+S32+S40+S48+S56+S64+S72+S80+S96+S88</f>
        <v>0</v>
      </c>
      <c r="T97" s="548">
        <f t="shared" ref="T97" si="99">T16+T24+T32+T40+T48+T56+T64+T72+T80+T96+T88</f>
        <v>0</v>
      </c>
      <c r="U97" s="548">
        <f t="shared" ref="U97" si="100">U16+U24+U32+U40+U48+U56+U64+U72+U80+U96+U88</f>
        <v>0</v>
      </c>
      <c r="V97" s="548">
        <f t="shared" ref="V97" si="101">V16+V24+V32+V40+V48+V56+V64+V72+V80+V96+V88</f>
        <v>0</v>
      </c>
    </row>
    <row r="101" spans="1:22">
      <c r="B101" s="558"/>
      <c r="C101" s="558"/>
      <c r="D101" s="558"/>
      <c r="E101" s="558"/>
      <c r="F101" s="558"/>
      <c r="Q101" s="558"/>
      <c r="R101" s="558"/>
      <c r="S101" s="558"/>
      <c r="T101" s="558"/>
      <c r="U101" s="558"/>
      <c r="V101" s="560"/>
    </row>
    <row r="102" spans="1:22" ht="17.399999999999999">
      <c r="B102" s="559" t="s">
        <v>953</v>
      </c>
      <c r="C102" s="557"/>
      <c r="D102" s="557"/>
      <c r="E102" s="557"/>
      <c r="Q102" s="559" t="s">
        <v>954</v>
      </c>
      <c r="R102" s="557"/>
      <c r="S102" s="557"/>
      <c r="T102" s="557"/>
    </row>
  </sheetData>
  <mergeCells count="40">
    <mergeCell ref="H7:J7"/>
    <mergeCell ref="C5:K5"/>
    <mergeCell ref="A2:V2"/>
    <mergeCell ref="A5:B8"/>
    <mergeCell ref="M6:U6"/>
    <mergeCell ref="M7:Q7"/>
    <mergeCell ref="R7:T7"/>
    <mergeCell ref="U7:U8"/>
    <mergeCell ref="A97:B97"/>
    <mergeCell ref="V5:V8"/>
    <mergeCell ref="A49:B49"/>
    <mergeCell ref="A56:B56"/>
    <mergeCell ref="A57:B57"/>
    <mergeCell ref="A64:B64"/>
    <mergeCell ref="A40:B40"/>
    <mergeCell ref="A41:B41"/>
    <mergeCell ref="A48:B48"/>
    <mergeCell ref="A33:B33"/>
    <mergeCell ref="K7:K8"/>
    <mergeCell ref="A16:B16"/>
    <mergeCell ref="A24:B24"/>
    <mergeCell ref="A25:B25"/>
    <mergeCell ref="A32:B32"/>
    <mergeCell ref="C6:K6"/>
    <mergeCell ref="U1:V1"/>
    <mergeCell ref="A81:B81"/>
    <mergeCell ref="A88:B88"/>
    <mergeCell ref="A89:B89"/>
    <mergeCell ref="A96:B96"/>
    <mergeCell ref="A65:B65"/>
    <mergeCell ref="A72:B72"/>
    <mergeCell ref="A73:B73"/>
    <mergeCell ref="A80:B80"/>
    <mergeCell ref="C7:G7"/>
    <mergeCell ref="M5:U5"/>
    <mergeCell ref="A9:K9"/>
    <mergeCell ref="M9:U9"/>
    <mergeCell ref="A17:K17"/>
    <mergeCell ref="M17:U17"/>
    <mergeCell ref="C3:K3"/>
  </mergeCells>
  <hyperlinks>
    <hyperlink ref="C7:G7" location="PQF!A1" display="PQF!A1"/>
    <hyperlink ref="H7:J7" location="PQF!A1" display="PQF!A1"/>
    <hyperlink ref="R7:T7" location="PQF!A1" display="PQF!A1"/>
    <hyperlink ref="M7:Q7" location="PQF!A1" display="PQF!A1"/>
  </hyperlinks>
  <printOptions horizontalCentered="1"/>
  <pageMargins left="0.25" right="0.25" top="0.25" bottom="0.25" header="0.5" footer="0.5"/>
  <pageSetup paperSize="9" scale="88" fitToWidth="0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V103"/>
  <sheetViews>
    <sheetView view="pageBreakPreview" topLeftCell="A88" zoomScaleSheetLayoutView="100" workbookViewId="0">
      <selection activeCell="E14" sqref="E14"/>
    </sheetView>
  </sheetViews>
  <sheetFormatPr defaultRowHeight="15.6"/>
  <cols>
    <col min="1" max="1" width="3.6640625" style="42" customWidth="1"/>
    <col min="2" max="2" width="22.6640625" style="187" customWidth="1"/>
    <col min="3" max="11" width="6.6640625" style="1" customWidth="1"/>
    <col min="12" max="12" width="1.33203125" style="1" customWidth="1"/>
    <col min="13" max="21" width="6.6640625" style="1" customWidth="1"/>
    <col min="22" max="22" width="13.44140625" style="545" customWidth="1"/>
    <col min="23" max="233" width="9.109375" style="1"/>
    <col min="234" max="234" width="38.5546875" style="1" customWidth="1"/>
    <col min="235" max="235" width="6.5546875" style="1" customWidth="1"/>
    <col min="236" max="236" width="7.6640625" style="1" bestFit="1" customWidth="1"/>
    <col min="237" max="237" width="7.33203125" style="1" customWidth="1"/>
    <col min="238" max="238" width="6.5546875" style="1" bestFit="1" customWidth="1"/>
    <col min="239" max="239" width="7.33203125" style="1" bestFit="1" customWidth="1"/>
    <col min="240" max="240" width="8.109375" style="1" customWidth="1"/>
    <col min="241" max="241" width="7.109375" style="1" customWidth="1"/>
    <col min="242" max="242" width="7.6640625" style="1" bestFit="1" customWidth="1"/>
    <col min="243" max="243" width="7.33203125" style="1" customWidth="1"/>
    <col min="244" max="244" width="7" style="1" customWidth="1"/>
    <col min="245" max="245" width="7.5546875" style="1" customWidth="1"/>
    <col min="246" max="246" width="7.109375" style="1" customWidth="1"/>
    <col min="247" max="247" width="7" style="1" customWidth="1"/>
    <col min="248" max="248" width="7.5546875" style="1" customWidth="1"/>
    <col min="249" max="249" width="7.109375" style="1" customWidth="1"/>
    <col min="250" max="266" width="8.6640625" style="1" customWidth="1"/>
    <col min="267" max="267" width="36.88671875" style="1" customWidth="1"/>
    <col min="268" max="274" width="14.33203125" style="1" customWidth="1"/>
    <col min="275" max="489" width="9.109375" style="1"/>
    <col min="490" max="490" width="38.5546875" style="1" customWidth="1"/>
    <col min="491" max="491" width="6.5546875" style="1" customWidth="1"/>
    <col min="492" max="492" width="7.6640625" style="1" bestFit="1" customWidth="1"/>
    <col min="493" max="493" width="7.33203125" style="1" customWidth="1"/>
    <col min="494" max="494" width="6.5546875" style="1" bestFit="1" customWidth="1"/>
    <col min="495" max="495" width="7.33203125" style="1" bestFit="1" customWidth="1"/>
    <col min="496" max="496" width="8.109375" style="1" customWidth="1"/>
    <col min="497" max="497" width="7.109375" style="1" customWidth="1"/>
    <col min="498" max="498" width="7.6640625" style="1" bestFit="1" customWidth="1"/>
    <col min="499" max="499" width="7.33203125" style="1" customWidth="1"/>
    <col min="500" max="500" width="7" style="1" customWidth="1"/>
    <col min="501" max="501" width="7.5546875" style="1" customWidth="1"/>
    <col min="502" max="502" width="7.109375" style="1" customWidth="1"/>
    <col min="503" max="503" width="7" style="1" customWidth="1"/>
    <col min="504" max="504" width="7.5546875" style="1" customWidth="1"/>
    <col min="505" max="505" width="7.109375" style="1" customWidth="1"/>
    <col min="506" max="522" width="8.6640625" style="1" customWidth="1"/>
    <col min="523" max="523" width="36.88671875" style="1" customWidth="1"/>
    <col min="524" max="530" width="14.33203125" style="1" customWidth="1"/>
    <col min="531" max="745" width="9.109375" style="1"/>
    <col min="746" max="746" width="38.5546875" style="1" customWidth="1"/>
    <col min="747" max="747" width="6.5546875" style="1" customWidth="1"/>
    <col min="748" max="748" width="7.6640625" style="1" bestFit="1" customWidth="1"/>
    <col min="749" max="749" width="7.33203125" style="1" customWidth="1"/>
    <col min="750" max="750" width="6.5546875" style="1" bestFit="1" customWidth="1"/>
    <col min="751" max="751" width="7.33203125" style="1" bestFit="1" customWidth="1"/>
    <col min="752" max="752" width="8.109375" style="1" customWidth="1"/>
    <col min="753" max="753" width="7.109375" style="1" customWidth="1"/>
    <col min="754" max="754" width="7.6640625" style="1" bestFit="1" customWidth="1"/>
    <col min="755" max="755" width="7.33203125" style="1" customWidth="1"/>
    <col min="756" max="756" width="7" style="1" customWidth="1"/>
    <col min="757" max="757" width="7.5546875" style="1" customWidth="1"/>
    <col min="758" max="758" width="7.109375" style="1" customWidth="1"/>
    <col min="759" max="759" width="7" style="1" customWidth="1"/>
    <col min="760" max="760" width="7.5546875" style="1" customWidth="1"/>
    <col min="761" max="761" width="7.109375" style="1" customWidth="1"/>
    <col min="762" max="778" width="8.6640625" style="1" customWidth="1"/>
    <col min="779" max="779" width="36.88671875" style="1" customWidth="1"/>
    <col min="780" max="786" width="14.33203125" style="1" customWidth="1"/>
    <col min="787" max="1001" width="9.109375" style="1"/>
    <col min="1002" max="1002" width="38.5546875" style="1" customWidth="1"/>
    <col min="1003" max="1003" width="6.5546875" style="1" customWidth="1"/>
    <col min="1004" max="1004" width="7.6640625" style="1" bestFit="1" customWidth="1"/>
    <col min="1005" max="1005" width="7.33203125" style="1" customWidth="1"/>
    <col min="1006" max="1006" width="6.5546875" style="1" bestFit="1" customWidth="1"/>
    <col min="1007" max="1007" width="7.33203125" style="1" bestFit="1" customWidth="1"/>
    <col min="1008" max="1008" width="8.109375" style="1" customWidth="1"/>
    <col min="1009" max="1009" width="7.109375" style="1" customWidth="1"/>
    <col min="1010" max="1010" width="7.6640625" style="1" bestFit="1" customWidth="1"/>
    <col min="1011" max="1011" width="7.33203125" style="1" customWidth="1"/>
    <col min="1012" max="1012" width="7" style="1" customWidth="1"/>
    <col min="1013" max="1013" width="7.5546875" style="1" customWidth="1"/>
    <col min="1014" max="1014" width="7.109375" style="1" customWidth="1"/>
    <col min="1015" max="1015" width="7" style="1" customWidth="1"/>
    <col min="1016" max="1016" width="7.5546875" style="1" customWidth="1"/>
    <col min="1017" max="1017" width="7.109375" style="1" customWidth="1"/>
    <col min="1018" max="1034" width="8.6640625" style="1" customWidth="1"/>
    <col min="1035" max="1035" width="36.88671875" style="1" customWidth="1"/>
    <col min="1036" max="1042" width="14.33203125" style="1" customWidth="1"/>
    <col min="1043" max="1257" width="9.109375" style="1"/>
    <col min="1258" max="1258" width="38.5546875" style="1" customWidth="1"/>
    <col min="1259" max="1259" width="6.5546875" style="1" customWidth="1"/>
    <col min="1260" max="1260" width="7.6640625" style="1" bestFit="1" customWidth="1"/>
    <col min="1261" max="1261" width="7.33203125" style="1" customWidth="1"/>
    <col min="1262" max="1262" width="6.5546875" style="1" bestFit="1" customWidth="1"/>
    <col min="1263" max="1263" width="7.33203125" style="1" bestFit="1" customWidth="1"/>
    <col min="1264" max="1264" width="8.109375" style="1" customWidth="1"/>
    <col min="1265" max="1265" width="7.109375" style="1" customWidth="1"/>
    <col min="1266" max="1266" width="7.6640625" style="1" bestFit="1" customWidth="1"/>
    <col min="1267" max="1267" width="7.33203125" style="1" customWidth="1"/>
    <col min="1268" max="1268" width="7" style="1" customWidth="1"/>
    <col min="1269" max="1269" width="7.5546875" style="1" customWidth="1"/>
    <col min="1270" max="1270" width="7.109375" style="1" customWidth="1"/>
    <col min="1271" max="1271" width="7" style="1" customWidth="1"/>
    <col min="1272" max="1272" width="7.5546875" style="1" customWidth="1"/>
    <col min="1273" max="1273" width="7.109375" style="1" customWidth="1"/>
    <col min="1274" max="1290" width="8.6640625" style="1" customWidth="1"/>
    <col min="1291" max="1291" width="36.88671875" style="1" customWidth="1"/>
    <col min="1292" max="1298" width="14.33203125" style="1" customWidth="1"/>
    <col min="1299" max="1513" width="9.109375" style="1"/>
    <col min="1514" max="1514" width="38.5546875" style="1" customWidth="1"/>
    <col min="1515" max="1515" width="6.5546875" style="1" customWidth="1"/>
    <col min="1516" max="1516" width="7.6640625" style="1" bestFit="1" customWidth="1"/>
    <col min="1517" max="1517" width="7.33203125" style="1" customWidth="1"/>
    <col min="1518" max="1518" width="6.5546875" style="1" bestFit="1" customWidth="1"/>
    <col min="1519" max="1519" width="7.33203125" style="1" bestFit="1" customWidth="1"/>
    <col min="1520" max="1520" width="8.109375" style="1" customWidth="1"/>
    <col min="1521" max="1521" width="7.109375" style="1" customWidth="1"/>
    <col min="1522" max="1522" width="7.6640625" style="1" bestFit="1" customWidth="1"/>
    <col min="1523" max="1523" width="7.33203125" style="1" customWidth="1"/>
    <col min="1524" max="1524" width="7" style="1" customWidth="1"/>
    <col min="1525" max="1525" width="7.5546875" style="1" customWidth="1"/>
    <col min="1526" max="1526" width="7.109375" style="1" customWidth="1"/>
    <col min="1527" max="1527" width="7" style="1" customWidth="1"/>
    <col min="1528" max="1528" width="7.5546875" style="1" customWidth="1"/>
    <col min="1529" max="1529" width="7.109375" style="1" customWidth="1"/>
    <col min="1530" max="1546" width="8.6640625" style="1" customWidth="1"/>
    <col min="1547" max="1547" width="36.88671875" style="1" customWidth="1"/>
    <col min="1548" max="1554" width="14.33203125" style="1" customWidth="1"/>
    <col min="1555" max="1769" width="9.109375" style="1"/>
    <col min="1770" max="1770" width="38.5546875" style="1" customWidth="1"/>
    <col min="1771" max="1771" width="6.5546875" style="1" customWidth="1"/>
    <col min="1772" max="1772" width="7.6640625" style="1" bestFit="1" customWidth="1"/>
    <col min="1773" max="1773" width="7.33203125" style="1" customWidth="1"/>
    <col min="1774" max="1774" width="6.5546875" style="1" bestFit="1" customWidth="1"/>
    <col min="1775" max="1775" width="7.33203125" style="1" bestFit="1" customWidth="1"/>
    <col min="1776" max="1776" width="8.109375" style="1" customWidth="1"/>
    <col min="1777" max="1777" width="7.109375" style="1" customWidth="1"/>
    <col min="1778" max="1778" width="7.6640625" style="1" bestFit="1" customWidth="1"/>
    <col min="1779" max="1779" width="7.33203125" style="1" customWidth="1"/>
    <col min="1780" max="1780" width="7" style="1" customWidth="1"/>
    <col min="1781" max="1781" width="7.5546875" style="1" customWidth="1"/>
    <col min="1782" max="1782" width="7.109375" style="1" customWidth="1"/>
    <col min="1783" max="1783" width="7" style="1" customWidth="1"/>
    <col min="1784" max="1784" width="7.5546875" style="1" customWidth="1"/>
    <col min="1785" max="1785" width="7.109375" style="1" customWidth="1"/>
    <col min="1786" max="1802" width="8.6640625" style="1" customWidth="1"/>
    <col min="1803" max="1803" width="36.88671875" style="1" customWidth="1"/>
    <col min="1804" max="1810" width="14.33203125" style="1" customWidth="1"/>
    <col min="1811" max="2025" width="9.109375" style="1"/>
    <col min="2026" max="2026" width="38.5546875" style="1" customWidth="1"/>
    <col min="2027" max="2027" width="6.5546875" style="1" customWidth="1"/>
    <col min="2028" max="2028" width="7.6640625" style="1" bestFit="1" customWidth="1"/>
    <col min="2029" max="2029" width="7.33203125" style="1" customWidth="1"/>
    <col min="2030" max="2030" width="6.5546875" style="1" bestFit="1" customWidth="1"/>
    <col min="2031" max="2031" width="7.33203125" style="1" bestFit="1" customWidth="1"/>
    <col min="2032" max="2032" width="8.109375" style="1" customWidth="1"/>
    <col min="2033" max="2033" width="7.109375" style="1" customWidth="1"/>
    <col min="2034" max="2034" width="7.6640625" style="1" bestFit="1" customWidth="1"/>
    <col min="2035" max="2035" width="7.33203125" style="1" customWidth="1"/>
    <col min="2036" max="2036" width="7" style="1" customWidth="1"/>
    <col min="2037" max="2037" width="7.5546875" style="1" customWidth="1"/>
    <col min="2038" max="2038" width="7.109375" style="1" customWidth="1"/>
    <col min="2039" max="2039" width="7" style="1" customWidth="1"/>
    <col min="2040" max="2040" width="7.5546875" style="1" customWidth="1"/>
    <col min="2041" max="2041" width="7.109375" style="1" customWidth="1"/>
    <col min="2042" max="2058" width="8.6640625" style="1" customWidth="1"/>
    <col min="2059" max="2059" width="36.88671875" style="1" customWidth="1"/>
    <col min="2060" max="2066" width="14.33203125" style="1" customWidth="1"/>
    <col min="2067" max="2281" width="9.109375" style="1"/>
    <col min="2282" max="2282" width="38.5546875" style="1" customWidth="1"/>
    <col min="2283" max="2283" width="6.5546875" style="1" customWidth="1"/>
    <col min="2284" max="2284" width="7.6640625" style="1" bestFit="1" customWidth="1"/>
    <col min="2285" max="2285" width="7.33203125" style="1" customWidth="1"/>
    <col min="2286" max="2286" width="6.5546875" style="1" bestFit="1" customWidth="1"/>
    <col min="2287" max="2287" width="7.33203125" style="1" bestFit="1" customWidth="1"/>
    <col min="2288" max="2288" width="8.109375" style="1" customWidth="1"/>
    <col min="2289" max="2289" width="7.109375" style="1" customWidth="1"/>
    <col min="2290" max="2290" width="7.6640625" style="1" bestFit="1" customWidth="1"/>
    <col min="2291" max="2291" width="7.33203125" style="1" customWidth="1"/>
    <col min="2292" max="2292" width="7" style="1" customWidth="1"/>
    <col min="2293" max="2293" width="7.5546875" style="1" customWidth="1"/>
    <col min="2294" max="2294" width="7.109375" style="1" customWidth="1"/>
    <col min="2295" max="2295" width="7" style="1" customWidth="1"/>
    <col min="2296" max="2296" width="7.5546875" style="1" customWidth="1"/>
    <col min="2297" max="2297" width="7.109375" style="1" customWidth="1"/>
    <col min="2298" max="2314" width="8.6640625" style="1" customWidth="1"/>
    <col min="2315" max="2315" width="36.88671875" style="1" customWidth="1"/>
    <col min="2316" max="2322" width="14.33203125" style="1" customWidth="1"/>
    <col min="2323" max="2537" width="9.109375" style="1"/>
    <col min="2538" max="2538" width="38.5546875" style="1" customWidth="1"/>
    <col min="2539" max="2539" width="6.5546875" style="1" customWidth="1"/>
    <col min="2540" max="2540" width="7.6640625" style="1" bestFit="1" customWidth="1"/>
    <col min="2541" max="2541" width="7.33203125" style="1" customWidth="1"/>
    <col min="2542" max="2542" width="6.5546875" style="1" bestFit="1" customWidth="1"/>
    <col min="2543" max="2543" width="7.33203125" style="1" bestFit="1" customWidth="1"/>
    <col min="2544" max="2544" width="8.109375" style="1" customWidth="1"/>
    <col min="2545" max="2545" width="7.109375" style="1" customWidth="1"/>
    <col min="2546" max="2546" width="7.6640625" style="1" bestFit="1" customWidth="1"/>
    <col min="2547" max="2547" width="7.33203125" style="1" customWidth="1"/>
    <col min="2548" max="2548" width="7" style="1" customWidth="1"/>
    <col min="2549" max="2549" width="7.5546875" style="1" customWidth="1"/>
    <col min="2550" max="2550" width="7.109375" style="1" customWidth="1"/>
    <col min="2551" max="2551" width="7" style="1" customWidth="1"/>
    <col min="2552" max="2552" width="7.5546875" style="1" customWidth="1"/>
    <col min="2553" max="2553" width="7.109375" style="1" customWidth="1"/>
    <col min="2554" max="2570" width="8.6640625" style="1" customWidth="1"/>
    <col min="2571" max="2571" width="36.88671875" style="1" customWidth="1"/>
    <col min="2572" max="2578" width="14.33203125" style="1" customWidth="1"/>
    <col min="2579" max="2793" width="9.109375" style="1"/>
    <col min="2794" max="2794" width="38.5546875" style="1" customWidth="1"/>
    <col min="2795" max="2795" width="6.5546875" style="1" customWidth="1"/>
    <col min="2796" max="2796" width="7.6640625" style="1" bestFit="1" customWidth="1"/>
    <col min="2797" max="2797" width="7.33203125" style="1" customWidth="1"/>
    <col min="2798" max="2798" width="6.5546875" style="1" bestFit="1" customWidth="1"/>
    <col min="2799" max="2799" width="7.33203125" style="1" bestFit="1" customWidth="1"/>
    <col min="2800" max="2800" width="8.109375" style="1" customWidth="1"/>
    <col min="2801" max="2801" width="7.109375" style="1" customWidth="1"/>
    <col min="2802" max="2802" width="7.6640625" style="1" bestFit="1" customWidth="1"/>
    <col min="2803" max="2803" width="7.33203125" style="1" customWidth="1"/>
    <col min="2804" max="2804" width="7" style="1" customWidth="1"/>
    <col min="2805" max="2805" width="7.5546875" style="1" customWidth="1"/>
    <col min="2806" max="2806" width="7.109375" style="1" customWidth="1"/>
    <col min="2807" max="2807" width="7" style="1" customWidth="1"/>
    <col min="2808" max="2808" width="7.5546875" style="1" customWidth="1"/>
    <col min="2809" max="2809" width="7.109375" style="1" customWidth="1"/>
    <col min="2810" max="2826" width="8.6640625" style="1" customWidth="1"/>
    <col min="2827" max="2827" width="36.88671875" style="1" customWidth="1"/>
    <col min="2828" max="2834" width="14.33203125" style="1" customWidth="1"/>
    <col min="2835" max="3049" width="9.109375" style="1"/>
    <col min="3050" max="3050" width="38.5546875" style="1" customWidth="1"/>
    <col min="3051" max="3051" width="6.5546875" style="1" customWidth="1"/>
    <col min="3052" max="3052" width="7.6640625" style="1" bestFit="1" customWidth="1"/>
    <col min="3053" max="3053" width="7.33203125" style="1" customWidth="1"/>
    <col min="3054" max="3054" width="6.5546875" style="1" bestFit="1" customWidth="1"/>
    <col min="3055" max="3055" width="7.33203125" style="1" bestFit="1" customWidth="1"/>
    <col min="3056" max="3056" width="8.109375" style="1" customWidth="1"/>
    <col min="3057" max="3057" width="7.109375" style="1" customWidth="1"/>
    <col min="3058" max="3058" width="7.6640625" style="1" bestFit="1" customWidth="1"/>
    <col min="3059" max="3059" width="7.33203125" style="1" customWidth="1"/>
    <col min="3060" max="3060" width="7" style="1" customWidth="1"/>
    <col min="3061" max="3061" width="7.5546875" style="1" customWidth="1"/>
    <col min="3062" max="3062" width="7.109375" style="1" customWidth="1"/>
    <col min="3063" max="3063" width="7" style="1" customWidth="1"/>
    <col min="3064" max="3064" width="7.5546875" style="1" customWidth="1"/>
    <col min="3065" max="3065" width="7.109375" style="1" customWidth="1"/>
    <col min="3066" max="3082" width="8.6640625" style="1" customWidth="1"/>
    <col min="3083" max="3083" width="36.88671875" style="1" customWidth="1"/>
    <col min="3084" max="3090" width="14.33203125" style="1" customWidth="1"/>
    <col min="3091" max="3305" width="9.109375" style="1"/>
    <col min="3306" max="3306" width="38.5546875" style="1" customWidth="1"/>
    <col min="3307" max="3307" width="6.5546875" style="1" customWidth="1"/>
    <col min="3308" max="3308" width="7.6640625" style="1" bestFit="1" customWidth="1"/>
    <col min="3309" max="3309" width="7.33203125" style="1" customWidth="1"/>
    <col min="3310" max="3310" width="6.5546875" style="1" bestFit="1" customWidth="1"/>
    <col min="3311" max="3311" width="7.33203125" style="1" bestFit="1" customWidth="1"/>
    <col min="3312" max="3312" width="8.109375" style="1" customWidth="1"/>
    <col min="3313" max="3313" width="7.109375" style="1" customWidth="1"/>
    <col min="3314" max="3314" width="7.6640625" style="1" bestFit="1" customWidth="1"/>
    <col min="3315" max="3315" width="7.33203125" style="1" customWidth="1"/>
    <col min="3316" max="3316" width="7" style="1" customWidth="1"/>
    <col min="3317" max="3317" width="7.5546875" style="1" customWidth="1"/>
    <col min="3318" max="3318" width="7.109375" style="1" customWidth="1"/>
    <col min="3319" max="3319" width="7" style="1" customWidth="1"/>
    <col min="3320" max="3320" width="7.5546875" style="1" customWidth="1"/>
    <col min="3321" max="3321" width="7.109375" style="1" customWidth="1"/>
    <col min="3322" max="3338" width="8.6640625" style="1" customWidth="1"/>
    <col min="3339" max="3339" width="36.88671875" style="1" customWidth="1"/>
    <col min="3340" max="3346" width="14.33203125" style="1" customWidth="1"/>
    <col min="3347" max="3561" width="9.109375" style="1"/>
    <col min="3562" max="3562" width="38.5546875" style="1" customWidth="1"/>
    <col min="3563" max="3563" width="6.5546875" style="1" customWidth="1"/>
    <col min="3564" max="3564" width="7.6640625" style="1" bestFit="1" customWidth="1"/>
    <col min="3565" max="3565" width="7.33203125" style="1" customWidth="1"/>
    <col min="3566" max="3566" width="6.5546875" style="1" bestFit="1" customWidth="1"/>
    <col min="3567" max="3567" width="7.33203125" style="1" bestFit="1" customWidth="1"/>
    <col min="3568" max="3568" width="8.109375" style="1" customWidth="1"/>
    <col min="3569" max="3569" width="7.109375" style="1" customWidth="1"/>
    <col min="3570" max="3570" width="7.6640625" style="1" bestFit="1" customWidth="1"/>
    <col min="3571" max="3571" width="7.33203125" style="1" customWidth="1"/>
    <col min="3572" max="3572" width="7" style="1" customWidth="1"/>
    <col min="3573" max="3573" width="7.5546875" style="1" customWidth="1"/>
    <col min="3574" max="3574" width="7.109375" style="1" customWidth="1"/>
    <col min="3575" max="3575" width="7" style="1" customWidth="1"/>
    <col min="3576" max="3576" width="7.5546875" style="1" customWidth="1"/>
    <col min="3577" max="3577" width="7.109375" style="1" customWidth="1"/>
    <col min="3578" max="3594" width="8.6640625" style="1" customWidth="1"/>
    <col min="3595" max="3595" width="36.88671875" style="1" customWidth="1"/>
    <col min="3596" max="3602" width="14.33203125" style="1" customWidth="1"/>
    <col min="3603" max="3817" width="9.109375" style="1"/>
    <col min="3818" max="3818" width="38.5546875" style="1" customWidth="1"/>
    <col min="3819" max="3819" width="6.5546875" style="1" customWidth="1"/>
    <col min="3820" max="3820" width="7.6640625" style="1" bestFit="1" customWidth="1"/>
    <col min="3821" max="3821" width="7.33203125" style="1" customWidth="1"/>
    <col min="3822" max="3822" width="6.5546875" style="1" bestFit="1" customWidth="1"/>
    <col min="3823" max="3823" width="7.33203125" style="1" bestFit="1" customWidth="1"/>
    <col min="3824" max="3824" width="8.109375" style="1" customWidth="1"/>
    <col min="3825" max="3825" width="7.109375" style="1" customWidth="1"/>
    <col min="3826" max="3826" width="7.6640625" style="1" bestFit="1" customWidth="1"/>
    <col min="3827" max="3827" width="7.33203125" style="1" customWidth="1"/>
    <col min="3828" max="3828" width="7" style="1" customWidth="1"/>
    <col min="3829" max="3829" width="7.5546875" style="1" customWidth="1"/>
    <col min="3830" max="3830" width="7.109375" style="1" customWidth="1"/>
    <col min="3831" max="3831" width="7" style="1" customWidth="1"/>
    <col min="3832" max="3832" width="7.5546875" style="1" customWidth="1"/>
    <col min="3833" max="3833" width="7.109375" style="1" customWidth="1"/>
    <col min="3834" max="3850" width="8.6640625" style="1" customWidth="1"/>
    <col min="3851" max="3851" width="36.88671875" style="1" customWidth="1"/>
    <col min="3852" max="3858" width="14.33203125" style="1" customWidth="1"/>
    <col min="3859" max="4073" width="9.109375" style="1"/>
    <col min="4074" max="4074" width="38.5546875" style="1" customWidth="1"/>
    <col min="4075" max="4075" width="6.5546875" style="1" customWidth="1"/>
    <col min="4076" max="4076" width="7.6640625" style="1" bestFit="1" customWidth="1"/>
    <col min="4077" max="4077" width="7.33203125" style="1" customWidth="1"/>
    <col min="4078" max="4078" width="6.5546875" style="1" bestFit="1" customWidth="1"/>
    <col min="4079" max="4079" width="7.33203125" style="1" bestFit="1" customWidth="1"/>
    <col min="4080" max="4080" width="8.109375" style="1" customWidth="1"/>
    <col min="4081" max="4081" width="7.109375" style="1" customWidth="1"/>
    <col min="4082" max="4082" width="7.6640625" style="1" bestFit="1" customWidth="1"/>
    <col min="4083" max="4083" width="7.33203125" style="1" customWidth="1"/>
    <col min="4084" max="4084" width="7" style="1" customWidth="1"/>
    <col min="4085" max="4085" width="7.5546875" style="1" customWidth="1"/>
    <col min="4086" max="4086" width="7.109375" style="1" customWidth="1"/>
    <col min="4087" max="4087" width="7" style="1" customWidth="1"/>
    <col min="4088" max="4088" width="7.5546875" style="1" customWidth="1"/>
    <col min="4089" max="4089" width="7.109375" style="1" customWidth="1"/>
    <col min="4090" max="4106" width="8.6640625" style="1" customWidth="1"/>
    <col min="4107" max="4107" width="36.88671875" style="1" customWidth="1"/>
    <col min="4108" max="4114" width="14.33203125" style="1" customWidth="1"/>
    <col min="4115" max="4329" width="9.109375" style="1"/>
    <col min="4330" max="4330" width="38.5546875" style="1" customWidth="1"/>
    <col min="4331" max="4331" width="6.5546875" style="1" customWidth="1"/>
    <col min="4332" max="4332" width="7.6640625" style="1" bestFit="1" customWidth="1"/>
    <col min="4333" max="4333" width="7.33203125" style="1" customWidth="1"/>
    <col min="4334" max="4334" width="6.5546875" style="1" bestFit="1" customWidth="1"/>
    <col min="4335" max="4335" width="7.33203125" style="1" bestFit="1" customWidth="1"/>
    <col min="4336" max="4336" width="8.109375" style="1" customWidth="1"/>
    <col min="4337" max="4337" width="7.109375" style="1" customWidth="1"/>
    <col min="4338" max="4338" width="7.6640625" style="1" bestFit="1" customWidth="1"/>
    <col min="4339" max="4339" width="7.33203125" style="1" customWidth="1"/>
    <col min="4340" max="4340" width="7" style="1" customWidth="1"/>
    <col min="4341" max="4341" width="7.5546875" style="1" customWidth="1"/>
    <col min="4342" max="4342" width="7.109375" style="1" customWidth="1"/>
    <col min="4343" max="4343" width="7" style="1" customWidth="1"/>
    <col min="4344" max="4344" width="7.5546875" style="1" customWidth="1"/>
    <col min="4345" max="4345" width="7.109375" style="1" customWidth="1"/>
    <col min="4346" max="4362" width="8.6640625" style="1" customWidth="1"/>
    <col min="4363" max="4363" width="36.88671875" style="1" customWidth="1"/>
    <col min="4364" max="4370" width="14.33203125" style="1" customWidth="1"/>
    <col min="4371" max="4585" width="9.109375" style="1"/>
    <col min="4586" max="4586" width="38.5546875" style="1" customWidth="1"/>
    <col min="4587" max="4587" width="6.5546875" style="1" customWidth="1"/>
    <col min="4588" max="4588" width="7.6640625" style="1" bestFit="1" customWidth="1"/>
    <col min="4589" max="4589" width="7.33203125" style="1" customWidth="1"/>
    <col min="4590" max="4590" width="6.5546875" style="1" bestFit="1" customWidth="1"/>
    <col min="4591" max="4591" width="7.33203125" style="1" bestFit="1" customWidth="1"/>
    <col min="4592" max="4592" width="8.109375" style="1" customWidth="1"/>
    <col min="4593" max="4593" width="7.109375" style="1" customWidth="1"/>
    <col min="4594" max="4594" width="7.6640625" style="1" bestFit="1" customWidth="1"/>
    <col min="4595" max="4595" width="7.33203125" style="1" customWidth="1"/>
    <col min="4596" max="4596" width="7" style="1" customWidth="1"/>
    <col min="4597" max="4597" width="7.5546875" style="1" customWidth="1"/>
    <col min="4598" max="4598" width="7.109375" style="1" customWidth="1"/>
    <col min="4599" max="4599" width="7" style="1" customWidth="1"/>
    <col min="4600" max="4600" width="7.5546875" style="1" customWidth="1"/>
    <col min="4601" max="4601" width="7.109375" style="1" customWidth="1"/>
    <col min="4602" max="4618" width="8.6640625" style="1" customWidth="1"/>
    <col min="4619" max="4619" width="36.88671875" style="1" customWidth="1"/>
    <col min="4620" max="4626" width="14.33203125" style="1" customWidth="1"/>
    <col min="4627" max="4841" width="9.109375" style="1"/>
    <col min="4842" max="4842" width="38.5546875" style="1" customWidth="1"/>
    <col min="4843" max="4843" width="6.5546875" style="1" customWidth="1"/>
    <col min="4844" max="4844" width="7.6640625" style="1" bestFit="1" customWidth="1"/>
    <col min="4845" max="4845" width="7.33203125" style="1" customWidth="1"/>
    <col min="4846" max="4846" width="6.5546875" style="1" bestFit="1" customWidth="1"/>
    <col min="4847" max="4847" width="7.33203125" style="1" bestFit="1" customWidth="1"/>
    <col min="4848" max="4848" width="8.109375" style="1" customWidth="1"/>
    <col min="4849" max="4849" width="7.109375" style="1" customWidth="1"/>
    <col min="4850" max="4850" width="7.6640625" style="1" bestFit="1" customWidth="1"/>
    <col min="4851" max="4851" width="7.33203125" style="1" customWidth="1"/>
    <col min="4852" max="4852" width="7" style="1" customWidth="1"/>
    <col min="4853" max="4853" width="7.5546875" style="1" customWidth="1"/>
    <col min="4854" max="4854" width="7.109375" style="1" customWidth="1"/>
    <col min="4855" max="4855" width="7" style="1" customWidth="1"/>
    <col min="4856" max="4856" width="7.5546875" style="1" customWidth="1"/>
    <col min="4857" max="4857" width="7.109375" style="1" customWidth="1"/>
    <col min="4858" max="4874" width="8.6640625" style="1" customWidth="1"/>
    <col min="4875" max="4875" width="36.88671875" style="1" customWidth="1"/>
    <col min="4876" max="4882" width="14.33203125" style="1" customWidth="1"/>
    <col min="4883" max="5097" width="9.109375" style="1"/>
    <col min="5098" max="5098" width="38.5546875" style="1" customWidth="1"/>
    <col min="5099" max="5099" width="6.5546875" style="1" customWidth="1"/>
    <col min="5100" max="5100" width="7.6640625" style="1" bestFit="1" customWidth="1"/>
    <col min="5101" max="5101" width="7.33203125" style="1" customWidth="1"/>
    <col min="5102" max="5102" width="6.5546875" style="1" bestFit="1" customWidth="1"/>
    <col min="5103" max="5103" width="7.33203125" style="1" bestFit="1" customWidth="1"/>
    <col min="5104" max="5104" width="8.109375" style="1" customWidth="1"/>
    <col min="5105" max="5105" width="7.109375" style="1" customWidth="1"/>
    <col min="5106" max="5106" width="7.6640625" style="1" bestFit="1" customWidth="1"/>
    <col min="5107" max="5107" width="7.33203125" style="1" customWidth="1"/>
    <col min="5108" max="5108" width="7" style="1" customWidth="1"/>
    <col min="5109" max="5109" width="7.5546875" style="1" customWidth="1"/>
    <col min="5110" max="5110" width="7.109375" style="1" customWidth="1"/>
    <col min="5111" max="5111" width="7" style="1" customWidth="1"/>
    <col min="5112" max="5112" width="7.5546875" style="1" customWidth="1"/>
    <col min="5113" max="5113" width="7.109375" style="1" customWidth="1"/>
    <col min="5114" max="5130" width="8.6640625" style="1" customWidth="1"/>
    <col min="5131" max="5131" width="36.88671875" style="1" customWidth="1"/>
    <col min="5132" max="5138" width="14.33203125" style="1" customWidth="1"/>
    <col min="5139" max="5353" width="9.109375" style="1"/>
    <col min="5354" max="5354" width="38.5546875" style="1" customWidth="1"/>
    <col min="5355" max="5355" width="6.5546875" style="1" customWidth="1"/>
    <col min="5356" max="5356" width="7.6640625" style="1" bestFit="1" customWidth="1"/>
    <col min="5357" max="5357" width="7.33203125" style="1" customWidth="1"/>
    <col min="5358" max="5358" width="6.5546875" style="1" bestFit="1" customWidth="1"/>
    <col min="5359" max="5359" width="7.33203125" style="1" bestFit="1" customWidth="1"/>
    <col min="5360" max="5360" width="8.109375" style="1" customWidth="1"/>
    <col min="5361" max="5361" width="7.109375" style="1" customWidth="1"/>
    <col min="5362" max="5362" width="7.6640625" style="1" bestFit="1" customWidth="1"/>
    <col min="5363" max="5363" width="7.33203125" style="1" customWidth="1"/>
    <col min="5364" max="5364" width="7" style="1" customWidth="1"/>
    <col min="5365" max="5365" width="7.5546875" style="1" customWidth="1"/>
    <col min="5366" max="5366" width="7.109375" style="1" customWidth="1"/>
    <col min="5367" max="5367" width="7" style="1" customWidth="1"/>
    <col min="5368" max="5368" width="7.5546875" style="1" customWidth="1"/>
    <col min="5369" max="5369" width="7.109375" style="1" customWidth="1"/>
    <col min="5370" max="5386" width="8.6640625" style="1" customWidth="1"/>
    <col min="5387" max="5387" width="36.88671875" style="1" customWidth="1"/>
    <col min="5388" max="5394" width="14.33203125" style="1" customWidth="1"/>
    <col min="5395" max="5609" width="9.109375" style="1"/>
    <col min="5610" max="5610" width="38.5546875" style="1" customWidth="1"/>
    <col min="5611" max="5611" width="6.5546875" style="1" customWidth="1"/>
    <col min="5612" max="5612" width="7.6640625" style="1" bestFit="1" customWidth="1"/>
    <col min="5613" max="5613" width="7.33203125" style="1" customWidth="1"/>
    <col min="5614" max="5614" width="6.5546875" style="1" bestFit="1" customWidth="1"/>
    <col min="5615" max="5615" width="7.33203125" style="1" bestFit="1" customWidth="1"/>
    <col min="5616" max="5616" width="8.109375" style="1" customWidth="1"/>
    <col min="5617" max="5617" width="7.109375" style="1" customWidth="1"/>
    <col min="5618" max="5618" width="7.6640625" style="1" bestFit="1" customWidth="1"/>
    <col min="5619" max="5619" width="7.33203125" style="1" customWidth="1"/>
    <col min="5620" max="5620" width="7" style="1" customWidth="1"/>
    <col min="5621" max="5621" width="7.5546875" style="1" customWidth="1"/>
    <col min="5622" max="5622" width="7.109375" style="1" customWidth="1"/>
    <col min="5623" max="5623" width="7" style="1" customWidth="1"/>
    <col min="5624" max="5624" width="7.5546875" style="1" customWidth="1"/>
    <col min="5625" max="5625" width="7.109375" style="1" customWidth="1"/>
    <col min="5626" max="5642" width="8.6640625" style="1" customWidth="1"/>
    <col min="5643" max="5643" width="36.88671875" style="1" customWidth="1"/>
    <col min="5644" max="5650" width="14.33203125" style="1" customWidth="1"/>
    <col min="5651" max="5865" width="9.109375" style="1"/>
    <col min="5866" max="5866" width="38.5546875" style="1" customWidth="1"/>
    <col min="5867" max="5867" width="6.5546875" style="1" customWidth="1"/>
    <col min="5868" max="5868" width="7.6640625" style="1" bestFit="1" customWidth="1"/>
    <col min="5869" max="5869" width="7.33203125" style="1" customWidth="1"/>
    <col min="5870" max="5870" width="6.5546875" style="1" bestFit="1" customWidth="1"/>
    <col min="5871" max="5871" width="7.33203125" style="1" bestFit="1" customWidth="1"/>
    <col min="5872" max="5872" width="8.109375" style="1" customWidth="1"/>
    <col min="5873" max="5873" width="7.109375" style="1" customWidth="1"/>
    <col min="5874" max="5874" width="7.6640625" style="1" bestFit="1" customWidth="1"/>
    <col min="5875" max="5875" width="7.33203125" style="1" customWidth="1"/>
    <col min="5876" max="5876" width="7" style="1" customWidth="1"/>
    <col min="5877" max="5877" width="7.5546875" style="1" customWidth="1"/>
    <col min="5878" max="5878" width="7.109375" style="1" customWidth="1"/>
    <col min="5879" max="5879" width="7" style="1" customWidth="1"/>
    <col min="5880" max="5880" width="7.5546875" style="1" customWidth="1"/>
    <col min="5881" max="5881" width="7.109375" style="1" customWidth="1"/>
    <col min="5882" max="5898" width="8.6640625" style="1" customWidth="1"/>
    <col min="5899" max="5899" width="36.88671875" style="1" customWidth="1"/>
    <col min="5900" max="5906" width="14.33203125" style="1" customWidth="1"/>
    <col min="5907" max="6121" width="9.109375" style="1"/>
    <col min="6122" max="6122" width="38.5546875" style="1" customWidth="1"/>
    <col min="6123" max="6123" width="6.5546875" style="1" customWidth="1"/>
    <col min="6124" max="6124" width="7.6640625" style="1" bestFit="1" customWidth="1"/>
    <col min="6125" max="6125" width="7.33203125" style="1" customWidth="1"/>
    <col min="6126" max="6126" width="6.5546875" style="1" bestFit="1" customWidth="1"/>
    <col min="6127" max="6127" width="7.33203125" style="1" bestFit="1" customWidth="1"/>
    <col min="6128" max="6128" width="8.109375" style="1" customWidth="1"/>
    <col min="6129" max="6129" width="7.109375" style="1" customWidth="1"/>
    <col min="6130" max="6130" width="7.6640625" style="1" bestFit="1" customWidth="1"/>
    <col min="6131" max="6131" width="7.33203125" style="1" customWidth="1"/>
    <col min="6132" max="6132" width="7" style="1" customWidth="1"/>
    <col min="6133" max="6133" width="7.5546875" style="1" customWidth="1"/>
    <col min="6134" max="6134" width="7.109375" style="1" customWidth="1"/>
    <col min="6135" max="6135" width="7" style="1" customWidth="1"/>
    <col min="6136" max="6136" width="7.5546875" style="1" customWidth="1"/>
    <col min="6137" max="6137" width="7.109375" style="1" customWidth="1"/>
    <col min="6138" max="6154" width="8.6640625" style="1" customWidth="1"/>
    <col min="6155" max="6155" width="36.88671875" style="1" customWidth="1"/>
    <col min="6156" max="6162" width="14.33203125" style="1" customWidth="1"/>
    <col min="6163" max="6377" width="9.109375" style="1"/>
    <col min="6378" max="6378" width="38.5546875" style="1" customWidth="1"/>
    <col min="6379" max="6379" width="6.5546875" style="1" customWidth="1"/>
    <col min="6380" max="6380" width="7.6640625" style="1" bestFit="1" customWidth="1"/>
    <col min="6381" max="6381" width="7.33203125" style="1" customWidth="1"/>
    <col min="6382" max="6382" width="6.5546875" style="1" bestFit="1" customWidth="1"/>
    <col min="6383" max="6383" width="7.33203125" style="1" bestFit="1" customWidth="1"/>
    <col min="6384" max="6384" width="8.109375" style="1" customWidth="1"/>
    <col min="6385" max="6385" width="7.109375" style="1" customWidth="1"/>
    <col min="6386" max="6386" width="7.6640625" style="1" bestFit="1" customWidth="1"/>
    <col min="6387" max="6387" width="7.33203125" style="1" customWidth="1"/>
    <col min="6388" max="6388" width="7" style="1" customWidth="1"/>
    <col min="6389" max="6389" width="7.5546875" style="1" customWidth="1"/>
    <col min="6390" max="6390" width="7.109375" style="1" customWidth="1"/>
    <col min="6391" max="6391" width="7" style="1" customWidth="1"/>
    <col min="6392" max="6392" width="7.5546875" style="1" customWidth="1"/>
    <col min="6393" max="6393" width="7.109375" style="1" customWidth="1"/>
    <col min="6394" max="6410" width="8.6640625" style="1" customWidth="1"/>
    <col min="6411" max="6411" width="36.88671875" style="1" customWidth="1"/>
    <col min="6412" max="6418" width="14.33203125" style="1" customWidth="1"/>
    <col min="6419" max="6633" width="9.109375" style="1"/>
    <col min="6634" max="6634" width="38.5546875" style="1" customWidth="1"/>
    <col min="6635" max="6635" width="6.5546875" style="1" customWidth="1"/>
    <col min="6636" max="6636" width="7.6640625" style="1" bestFit="1" customWidth="1"/>
    <col min="6637" max="6637" width="7.33203125" style="1" customWidth="1"/>
    <col min="6638" max="6638" width="6.5546875" style="1" bestFit="1" customWidth="1"/>
    <col min="6639" max="6639" width="7.33203125" style="1" bestFit="1" customWidth="1"/>
    <col min="6640" max="6640" width="8.109375" style="1" customWidth="1"/>
    <col min="6641" max="6641" width="7.109375" style="1" customWidth="1"/>
    <col min="6642" max="6642" width="7.6640625" style="1" bestFit="1" customWidth="1"/>
    <col min="6643" max="6643" width="7.33203125" style="1" customWidth="1"/>
    <col min="6644" max="6644" width="7" style="1" customWidth="1"/>
    <col min="6645" max="6645" width="7.5546875" style="1" customWidth="1"/>
    <col min="6646" max="6646" width="7.109375" style="1" customWidth="1"/>
    <col min="6647" max="6647" width="7" style="1" customWidth="1"/>
    <col min="6648" max="6648" width="7.5546875" style="1" customWidth="1"/>
    <col min="6649" max="6649" width="7.109375" style="1" customWidth="1"/>
    <col min="6650" max="6666" width="8.6640625" style="1" customWidth="1"/>
    <col min="6667" max="6667" width="36.88671875" style="1" customWidth="1"/>
    <col min="6668" max="6674" width="14.33203125" style="1" customWidth="1"/>
    <col min="6675" max="6889" width="9.109375" style="1"/>
    <col min="6890" max="6890" width="38.5546875" style="1" customWidth="1"/>
    <col min="6891" max="6891" width="6.5546875" style="1" customWidth="1"/>
    <col min="6892" max="6892" width="7.6640625" style="1" bestFit="1" customWidth="1"/>
    <col min="6893" max="6893" width="7.33203125" style="1" customWidth="1"/>
    <col min="6894" max="6894" width="6.5546875" style="1" bestFit="1" customWidth="1"/>
    <col min="6895" max="6895" width="7.33203125" style="1" bestFit="1" customWidth="1"/>
    <col min="6896" max="6896" width="8.109375" style="1" customWidth="1"/>
    <col min="6897" max="6897" width="7.109375" style="1" customWidth="1"/>
    <col min="6898" max="6898" width="7.6640625" style="1" bestFit="1" customWidth="1"/>
    <col min="6899" max="6899" width="7.33203125" style="1" customWidth="1"/>
    <col min="6900" max="6900" width="7" style="1" customWidth="1"/>
    <col min="6901" max="6901" width="7.5546875" style="1" customWidth="1"/>
    <col min="6902" max="6902" width="7.109375" style="1" customWidth="1"/>
    <col min="6903" max="6903" width="7" style="1" customWidth="1"/>
    <col min="6904" max="6904" width="7.5546875" style="1" customWidth="1"/>
    <col min="6905" max="6905" width="7.109375" style="1" customWidth="1"/>
    <col min="6906" max="6922" width="8.6640625" style="1" customWidth="1"/>
    <col min="6923" max="6923" width="36.88671875" style="1" customWidth="1"/>
    <col min="6924" max="6930" width="14.33203125" style="1" customWidth="1"/>
    <col min="6931" max="7145" width="9.109375" style="1"/>
    <col min="7146" max="7146" width="38.5546875" style="1" customWidth="1"/>
    <col min="7147" max="7147" width="6.5546875" style="1" customWidth="1"/>
    <col min="7148" max="7148" width="7.6640625" style="1" bestFit="1" customWidth="1"/>
    <col min="7149" max="7149" width="7.33203125" style="1" customWidth="1"/>
    <col min="7150" max="7150" width="6.5546875" style="1" bestFit="1" customWidth="1"/>
    <col min="7151" max="7151" width="7.33203125" style="1" bestFit="1" customWidth="1"/>
    <col min="7152" max="7152" width="8.109375" style="1" customWidth="1"/>
    <col min="7153" max="7153" width="7.109375" style="1" customWidth="1"/>
    <col min="7154" max="7154" width="7.6640625" style="1" bestFit="1" customWidth="1"/>
    <col min="7155" max="7155" width="7.33203125" style="1" customWidth="1"/>
    <col min="7156" max="7156" width="7" style="1" customWidth="1"/>
    <col min="7157" max="7157" width="7.5546875" style="1" customWidth="1"/>
    <col min="7158" max="7158" width="7.109375" style="1" customWidth="1"/>
    <col min="7159" max="7159" width="7" style="1" customWidth="1"/>
    <col min="7160" max="7160" width="7.5546875" style="1" customWidth="1"/>
    <col min="7161" max="7161" width="7.109375" style="1" customWidth="1"/>
    <col min="7162" max="7178" width="8.6640625" style="1" customWidth="1"/>
    <col min="7179" max="7179" width="36.88671875" style="1" customWidth="1"/>
    <col min="7180" max="7186" width="14.33203125" style="1" customWidth="1"/>
    <col min="7187" max="7401" width="9.109375" style="1"/>
    <col min="7402" max="7402" width="38.5546875" style="1" customWidth="1"/>
    <col min="7403" max="7403" width="6.5546875" style="1" customWidth="1"/>
    <col min="7404" max="7404" width="7.6640625" style="1" bestFit="1" customWidth="1"/>
    <col min="7405" max="7405" width="7.33203125" style="1" customWidth="1"/>
    <col min="7406" max="7406" width="6.5546875" style="1" bestFit="1" customWidth="1"/>
    <col min="7407" max="7407" width="7.33203125" style="1" bestFit="1" customWidth="1"/>
    <col min="7408" max="7408" width="8.109375" style="1" customWidth="1"/>
    <col min="7409" max="7409" width="7.109375" style="1" customWidth="1"/>
    <col min="7410" max="7410" width="7.6640625" style="1" bestFit="1" customWidth="1"/>
    <col min="7411" max="7411" width="7.33203125" style="1" customWidth="1"/>
    <col min="7412" max="7412" width="7" style="1" customWidth="1"/>
    <col min="7413" max="7413" width="7.5546875" style="1" customWidth="1"/>
    <col min="7414" max="7414" width="7.109375" style="1" customWidth="1"/>
    <col min="7415" max="7415" width="7" style="1" customWidth="1"/>
    <col min="7416" max="7416" width="7.5546875" style="1" customWidth="1"/>
    <col min="7417" max="7417" width="7.109375" style="1" customWidth="1"/>
    <col min="7418" max="7434" width="8.6640625" style="1" customWidth="1"/>
    <col min="7435" max="7435" width="36.88671875" style="1" customWidth="1"/>
    <col min="7436" max="7442" width="14.33203125" style="1" customWidth="1"/>
    <col min="7443" max="7657" width="9.109375" style="1"/>
    <col min="7658" max="7658" width="38.5546875" style="1" customWidth="1"/>
    <col min="7659" max="7659" width="6.5546875" style="1" customWidth="1"/>
    <col min="7660" max="7660" width="7.6640625" style="1" bestFit="1" customWidth="1"/>
    <col min="7661" max="7661" width="7.33203125" style="1" customWidth="1"/>
    <col min="7662" max="7662" width="6.5546875" style="1" bestFit="1" customWidth="1"/>
    <col min="7663" max="7663" width="7.33203125" style="1" bestFit="1" customWidth="1"/>
    <col min="7664" max="7664" width="8.109375" style="1" customWidth="1"/>
    <col min="7665" max="7665" width="7.109375" style="1" customWidth="1"/>
    <col min="7666" max="7666" width="7.6640625" style="1" bestFit="1" customWidth="1"/>
    <col min="7667" max="7667" width="7.33203125" style="1" customWidth="1"/>
    <col min="7668" max="7668" width="7" style="1" customWidth="1"/>
    <col min="7669" max="7669" width="7.5546875" style="1" customWidth="1"/>
    <col min="7670" max="7670" width="7.109375" style="1" customWidth="1"/>
    <col min="7671" max="7671" width="7" style="1" customWidth="1"/>
    <col min="7672" max="7672" width="7.5546875" style="1" customWidth="1"/>
    <col min="7673" max="7673" width="7.109375" style="1" customWidth="1"/>
    <col min="7674" max="7690" width="8.6640625" style="1" customWidth="1"/>
    <col min="7691" max="7691" width="36.88671875" style="1" customWidth="1"/>
    <col min="7692" max="7698" width="14.33203125" style="1" customWidth="1"/>
    <col min="7699" max="7913" width="9.109375" style="1"/>
    <col min="7914" max="7914" width="38.5546875" style="1" customWidth="1"/>
    <col min="7915" max="7915" width="6.5546875" style="1" customWidth="1"/>
    <col min="7916" max="7916" width="7.6640625" style="1" bestFit="1" customWidth="1"/>
    <col min="7917" max="7917" width="7.33203125" style="1" customWidth="1"/>
    <col min="7918" max="7918" width="6.5546875" style="1" bestFit="1" customWidth="1"/>
    <col min="7919" max="7919" width="7.33203125" style="1" bestFit="1" customWidth="1"/>
    <col min="7920" max="7920" width="8.109375" style="1" customWidth="1"/>
    <col min="7921" max="7921" width="7.109375" style="1" customWidth="1"/>
    <col min="7922" max="7922" width="7.6640625" style="1" bestFit="1" customWidth="1"/>
    <col min="7923" max="7923" width="7.33203125" style="1" customWidth="1"/>
    <col min="7924" max="7924" width="7" style="1" customWidth="1"/>
    <col min="7925" max="7925" width="7.5546875" style="1" customWidth="1"/>
    <col min="7926" max="7926" width="7.109375" style="1" customWidth="1"/>
    <col min="7927" max="7927" width="7" style="1" customWidth="1"/>
    <col min="7928" max="7928" width="7.5546875" style="1" customWidth="1"/>
    <col min="7929" max="7929" width="7.109375" style="1" customWidth="1"/>
    <col min="7930" max="7946" width="8.6640625" style="1" customWidth="1"/>
    <col min="7947" max="7947" width="36.88671875" style="1" customWidth="1"/>
    <col min="7948" max="7954" width="14.33203125" style="1" customWidth="1"/>
    <col min="7955" max="8169" width="9.109375" style="1"/>
    <col min="8170" max="8170" width="38.5546875" style="1" customWidth="1"/>
    <col min="8171" max="8171" width="6.5546875" style="1" customWidth="1"/>
    <col min="8172" max="8172" width="7.6640625" style="1" bestFit="1" customWidth="1"/>
    <col min="8173" max="8173" width="7.33203125" style="1" customWidth="1"/>
    <col min="8174" max="8174" width="6.5546875" style="1" bestFit="1" customWidth="1"/>
    <col min="8175" max="8175" width="7.33203125" style="1" bestFit="1" customWidth="1"/>
    <col min="8176" max="8176" width="8.109375" style="1" customWidth="1"/>
    <col min="8177" max="8177" width="7.109375" style="1" customWidth="1"/>
    <col min="8178" max="8178" width="7.6640625" style="1" bestFit="1" customWidth="1"/>
    <col min="8179" max="8179" width="7.33203125" style="1" customWidth="1"/>
    <col min="8180" max="8180" width="7" style="1" customWidth="1"/>
    <col min="8181" max="8181" width="7.5546875" style="1" customWidth="1"/>
    <col min="8182" max="8182" width="7.109375" style="1" customWidth="1"/>
    <col min="8183" max="8183" width="7" style="1" customWidth="1"/>
    <col min="8184" max="8184" width="7.5546875" style="1" customWidth="1"/>
    <col min="8185" max="8185" width="7.109375" style="1" customWidth="1"/>
    <col min="8186" max="8202" width="8.6640625" style="1" customWidth="1"/>
    <col min="8203" max="8203" width="36.88671875" style="1" customWidth="1"/>
    <col min="8204" max="8210" width="14.33203125" style="1" customWidth="1"/>
    <col min="8211" max="8425" width="9.109375" style="1"/>
    <col min="8426" max="8426" width="38.5546875" style="1" customWidth="1"/>
    <col min="8427" max="8427" width="6.5546875" style="1" customWidth="1"/>
    <col min="8428" max="8428" width="7.6640625" style="1" bestFit="1" customWidth="1"/>
    <col min="8429" max="8429" width="7.33203125" style="1" customWidth="1"/>
    <col min="8430" max="8430" width="6.5546875" style="1" bestFit="1" customWidth="1"/>
    <col min="8431" max="8431" width="7.33203125" style="1" bestFit="1" customWidth="1"/>
    <col min="8432" max="8432" width="8.109375" style="1" customWidth="1"/>
    <col min="8433" max="8433" width="7.109375" style="1" customWidth="1"/>
    <col min="8434" max="8434" width="7.6640625" style="1" bestFit="1" customWidth="1"/>
    <col min="8435" max="8435" width="7.33203125" style="1" customWidth="1"/>
    <col min="8436" max="8436" width="7" style="1" customWidth="1"/>
    <col min="8437" max="8437" width="7.5546875" style="1" customWidth="1"/>
    <col min="8438" max="8438" width="7.109375" style="1" customWidth="1"/>
    <col min="8439" max="8439" width="7" style="1" customWidth="1"/>
    <col min="8440" max="8440" width="7.5546875" style="1" customWidth="1"/>
    <col min="8441" max="8441" width="7.109375" style="1" customWidth="1"/>
    <col min="8442" max="8458" width="8.6640625" style="1" customWidth="1"/>
    <col min="8459" max="8459" width="36.88671875" style="1" customWidth="1"/>
    <col min="8460" max="8466" width="14.33203125" style="1" customWidth="1"/>
    <col min="8467" max="8681" width="9.109375" style="1"/>
    <col min="8682" max="8682" width="38.5546875" style="1" customWidth="1"/>
    <col min="8683" max="8683" width="6.5546875" style="1" customWidth="1"/>
    <col min="8684" max="8684" width="7.6640625" style="1" bestFit="1" customWidth="1"/>
    <col min="8685" max="8685" width="7.33203125" style="1" customWidth="1"/>
    <col min="8686" max="8686" width="6.5546875" style="1" bestFit="1" customWidth="1"/>
    <col min="8687" max="8687" width="7.33203125" style="1" bestFit="1" customWidth="1"/>
    <col min="8688" max="8688" width="8.109375" style="1" customWidth="1"/>
    <col min="8689" max="8689" width="7.109375" style="1" customWidth="1"/>
    <col min="8690" max="8690" width="7.6640625" style="1" bestFit="1" customWidth="1"/>
    <col min="8691" max="8691" width="7.33203125" style="1" customWidth="1"/>
    <col min="8692" max="8692" width="7" style="1" customWidth="1"/>
    <col min="8693" max="8693" width="7.5546875" style="1" customWidth="1"/>
    <col min="8694" max="8694" width="7.109375" style="1" customWidth="1"/>
    <col min="8695" max="8695" width="7" style="1" customWidth="1"/>
    <col min="8696" max="8696" width="7.5546875" style="1" customWidth="1"/>
    <col min="8697" max="8697" width="7.109375" style="1" customWidth="1"/>
    <col min="8698" max="8714" width="8.6640625" style="1" customWidth="1"/>
    <col min="8715" max="8715" width="36.88671875" style="1" customWidth="1"/>
    <col min="8716" max="8722" width="14.33203125" style="1" customWidth="1"/>
    <col min="8723" max="8937" width="9.109375" style="1"/>
    <col min="8938" max="8938" width="38.5546875" style="1" customWidth="1"/>
    <col min="8939" max="8939" width="6.5546875" style="1" customWidth="1"/>
    <col min="8940" max="8940" width="7.6640625" style="1" bestFit="1" customWidth="1"/>
    <col min="8941" max="8941" width="7.33203125" style="1" customWidth="1"/>
    <col min="8942" max="8942" width="6.5546875" style="1" bestFit="1" customWidth="1"/>
    <col min="8943" max="8943" width="7.33203125" style="1" bestFit="1" customWidth="1"/>
    <col min="8944" max="8944" width="8.109375" style="1" customWidth="1"/>
    <col min="8945" max="8945" width="7.109375" style="1" customWidth="1"/>
    <col min="8946" max="8946" width="7.6640625" style="1" bestFit="1" customWidth="1"/>
    <col min="8947" max="8947" width="7.33203125" style="1" customWidth="1"/>
    <col min="8948" max="8948" width="7" style="1" customWidth="1"/>
    <col min="8949" max="8949" width="7.5546875" style="1" customWidth="1"/>
    <col min="8950" max="8950" width="7.109375" style="1" customWidth="1"/>
    <col min="8951" max="8951" width="7" style="1" customWidth="1"/>
    <col min="8952" max="8952" width="7.5546875" style="1" customWidth="1"/>
    <col min="8953" max="8953" width="7.109375" style="1" customWidth="1"/>
    <col min="8954" max="8970" width="8.6640625" style="1" customWidth="1"/>
    <col min="8971" max="8971" width="36.88671875" style="1" customWidth="1"/>
    <col min="8972" max="8978" width="14.33203125" style="1" customWidth="1"/>
    <col min="8979" max="9193" width="9.109375" style="1"/>
    <col min="9194" max="9194" width="38.5546875" style="1" customWidth="1"/>
    <col min="9195" max="9195" width="6.5546875" style="1" customWidth="1"/>
    <col min="9196" max="9196" width="7.6640625" style="1" bestFit="1" customWidth="1"/>
    <col min="9197" max="9197" width="7.33203125" style="1" customWidth="1"/>
    <col min="9198" max="9198" width="6.5546875" style="1" bestFit="1" customWidth="1"/>
    <col min="9199" max="9199" width="7.33203125" style="1" bestFit="1" customWidth="1"/>
    <col min="9200" max="9200" width="8.109375" style="1" customWidth="1"/>
    <col min="9201" max="9201" width="7.109375" style="1" customWidth="1"/>
    <col min="9202" max="9202" width="7.6640625" style="1" bestFit="1" customWidth="1"/>
    <col min="9203" max="9203" width="7.33203125" style="1" customWidth="1"/>
    <col min="9204" max="9204" width="7" style="1" customWidth="1"/>
    <col min="9205" max="9205" width="7.5546875" style="1" customWidth="1"/>
    <col min="9206" max="9206" width="7.109375" style="1" customWidth="1"/>
    <col min="9207" max="9207" width="7" style="1" customWidth="1"/>
    <col min="9208" max="9208" width="7.5546875" style="1" customWidth="1"/>
    <col min="9209" max="9209" width="7.109375" style="1" customWidth="1"/>
    <col min="9210" max="9226" width="8.6640625" style="1" customWidth="1"/>
    <col min="9227" max="9227" width="36.88671875" style="1" customWidth="1"/>
    <col min="9228" max="9234" width="14.33203125" style="1" customWidth="1"/>
    <col min="9235" max="9449" width="9.109375" style="1"/>
    <col min="9450" max="9450" width="38.5546875" style="1" customWidth="1"/>
    <col min="9451" max="9451" width="6.5546875" style="1" customWidth="1"/>
    <col min="9452" max="9452" width="7.6640625" style="1" bestFit="1" customWidth="1"/>
    <col min="9453" max="9453" width="7.33203125" style="1" customWidth="1"/>
    <col min="9454" max="9454" width="6.5546875" style="1" bestFit="1" customWidth="1"/>
    <col min="9455" max="9455" width="7.33203125" style="1" bestFit="1" customWidth="1"/>
    <col min="9456" max="9456" width="8.109375" style="1" customWidth="1"/>
    <col min="9457" max="9457" width="7.109375" style="1" customWidth="1"/>
    <col min="9458" max="9458" width="7.6640625" style="1" bestFit="1" customWidth="1"/>
    <col min="9459" max="9459" width="7.33203125" style="1" customWidth="1"/>
    <col min="9460" max="9460" width="7" style="1" customWidth="1"/>
    <col min="9461" max="9461" width="7.5546875" style="1" customWidth="1"/>
    <col min="9462" max="9462" width="7.109375" style="1" customWidth="1"/>
    <col min="9463" max="9463" width="7" style="1" customWidth="1"/>
    <col min="9464" max="9464" width="7.5546875" style="1" customWidth="1"/>
    <col min="9465" max="9465" width="7.109375" style="1" customWidth="1"/>
    <col min="9466" max="9482" width="8.6640625" style="1" customWidth="1"/>
    <col min="9483" max="9483" width="36.88671875" style="1" customWidth="1"/>
    <col min="9484" max="9490" width="14.33203125" style="1" customWidth="1"/>
    <col min="9491" max="9705" width="9.109375" style="1"/>
    <col min="9706" max="9706" width="38.5546875" style="1" customWidth="1"/>
    <col min="9707" max="9707" width="6.5546875" style="1" customWidth="1"/>
    <col min="9708" max="9708" width="7.6640625" style="1" bestFit="1" customWidth="1"/>
    <col min="9709" max="9709" width="7.33203125" style="1" customWidth="1"/>
    <col min="9710" max="9710" width="6.5546875" style="1" bestFit="1" customWidth="1"/>
    <col min="9711" max="9711" width="7.33203125" style="1" bestFit="1" customWidth="1"/>
    <col min="9712" max="9712" width="8.109375" style="1" customWidth="1"/>
    <col min="9713" max="9713" width="7.109375" style="1" customWidth="1"/>
    <col min="9714" max="9714" width="7.6640625" style="1" bestFit="1" customWidth="1"/>
    <col min="9715" max="9715" width="7.33203125" style="1" customWidth="1"/>
    <col min="9716" max="9716" width="7" style="1" customWidth="1"/>
    <col min="9717" max="9717" width="7.5546875" style="1" customWidth="1"/>
    <col min="9718" max="9718" width="7.109375" style="1" customWidth="1"/>
    <col min="9719" max="9719" width="7" style="1" customWidth="1"/>
    <col min="9720" max="9720" width="7.5546875" style="1" customWidth="1"/>
    <col min="9721" max="9721" width="7.109375" style="1" customWidth="1"/>
    <col min="9722" max="9738" width="8.6640625" style="1" customWidth="1"/>
    <col min="9739" max="9739" width="36.88671875" style="1" customWidth="1"/>
    <col min="9740" max="9746" width="14.33203125" style="1" customWidth="1"/>
    <col min="9747" max="9961" width="9.109375" style="1"/>
    <col min="9962" max="9962" width="38.5546875" style="1" customWidth="1"/>
    <col min="9963" max="9963" width="6.5546875" style="1" customWidth="1"/>
    <col min="9964" max="9964" width="7.6640625" style="1" bestFit="1" customWidth="1"/>
    <col min="9965" max="9965" width="7.33203125" style="1" customWidth="1"/>
    <col min="9966" max="9966" width="6.5546875" style="1" bestFit="1" customWidth="1"/>
    <col min="9967" max="9967" width="7.33203125" style="1" bestFit="1" customWidth="1"/>
    <col min="9968" max="9968" width="8.109375" style="1" customWidth="1"/>
    <col min="9969" max="9969" width="7.109375" style="1" customWidth="1"/>
    <col min="9970" max="9970" width="7.6640625" style="1" bestFit="1" customWidth="1"/>
    <col min="9971" max="9971" width="7.33203125" style="1" customWidth="1"/>
    <col min="9972" max="9972" width="7" style="1" customWidth="1"/>
    <col min="9973" max="9973" width="7.5546875" style="1" customWidth="1"/>
    <col min="9974" max="9974" width="7.109375" style="1" customWidth="1"/>
    <col min="9975" max="9975" width="7" style="1" customWidth="1"/>
    <col min="9976" max="9976" width="7.5546875" style="1" customWidth="1"/>
    <col min="9977" max="9977" width="7.109375" style="1" customWidth="1"/>
    <col min="9978" max="9994" width="8.6640625" style="1" customWidth="1"/>
    <col min="9995" max="9995" width="36.88671875" style="1" customWidth="1"/>
    <col min="9996" max="10002" width="14.33203125" style="1" customWidth="1"/>
    <col min="10003" max="10217" width="9.109375" style="1"/>
    <col min="10218" max="10218" width="38.5546875" style="1" customWidth="1"/>
    <col min="10219" max="10219" width="6.5546875" style="1" customWidth="1"/>
    <col min="10220" max="10220" width="7.6640625" style="1" bestFit="1" customWidth="1"/>
    <col min="10221" max="10221" width="7.33203125" style="1" customWidth="1"/>
    <col min="10222" max="10222" width="6.5546875" style="1" bestFit="1" customWidth="1"/>
    <col min="10223" max="10223" width="7.33203125" style="1" bestFit="1" customWidth="1"/>
    <col min="10224" max="10224" width="8.109375" style="1" customWidth="1"/>
    <col min="10225" max="10225" width="7.109375" style="1" customWidth="1"/>
    <col min="10226" max="10226" width="7.6640625" style="1" bestFit="1" customWidth="1"/>
    <col min="10227" max="10227" width="7.33203125" style="1" customWidth="1"/>
    <col min="10228" max="10228" width="7" style="1" customWidth="1"/>
    <col min="10229" max="10229" width="7.5546875" style="1" customWidth="1"/>
    <col min="10230" max="10230" width="7.109375" style="1" customWidth="1"/>
    <col min="10231" max="10231" width="7" style="1" customWidth="1"/>
    <col min="10232" max="10232" width="7.5546875" style="1" customWidth="1"/>
    <col min="10233" max="10233" width="7.109375" style="1" customWidth="1"/>
    <col min="10234" max="10250" width="8.6640625" style="1" customWidth="1"/>
    <col min="10251" max="10251" width="36.88671875" style="1" customWidth="1"/>
    <col min="10252" max="10258" width="14.33203125" style="1" customWidth="1"/>
    <col min="10259" max="10473" width="9.109375" style="1"/>
    <col min="10474" max="10474" width="38.5546875" style="1" customWidth="1"/>
    <col min="10475" max="10475" width="6.5546875" style="1" customWidth="1"/>
    <col min="10476" max="10476" width="7.6640625" style="1" bestFit="1" customWidth="1"/>
    <col min="10477" max="10477" width="7.33203125" style="1" customWidth="1"/>
    <col min="10478" max="10478" width="6.5546875" style="1" bestFit="1" customWidth="1"/>
    <col min="10479" max="10479" width="7.33203125" style="1" bestFit="1" customWidth="1"/>
    <col min="10480" max="10480" width="8.109375" style="1" customWidth="1"/>
    <col min="10481" max="10481" width="7.109375" style="1" customWidth="1"/>
    <col min="10482" max="10482" width="7.6640625" style="1" bestFit="1" customWidth="1"/>
    <col min="10483" max="10483" width="7.33203125" style="1" customWidth="1"/>
    <col min="10484" max="10484" width="7" style="1" customWidth="1"/>
    <col min="10485" max="10485" width="7.5546875" style="1" customWidth="1"/>
    <col min="10486" max="10486" width="7.109375" style="1" customWidth="1"/>
    <col min="10487" max="10487" width="7" style="1" customWidth="1"/>
    <col min="10488" max="10488" width="7.5546875" style="1" customWidth="1"/>
    <col min="10489" max="10489" width="7.109375" style="1" customWidth="1"/>
    <col min="10490" max="10506" width="8.6640625" style="1" customWidth="1"/>
    <col min="10507" max="10507" width="36.88671875" style="1" customWidth="1"/>
    <col min="10508" max="10514" width="14.33203125" style="1" customWidth="1"/>
    <col min="10515" max="10729" width="9.109375" style="1"/>
    <col min="10730" max="10730" width="38.5546875" style="1" customWidth="1"/>
    <col min="10731" max="10731" width="6.5546875" style="1" customWidth="1"/>
    <col min="10732" max="10732" width="7.6640625" style="1" bestFit="1" customWidth="1"/>
    <col min="10733" max="10733" width="7.33203125" style="1" customWidth="1"/>
    <col min="10734" max="10734" width="6.5546875" style="1" bestFit="1" customWidth="1"/>
    <col min="10735" max="10735" width="7.33203125" style="1" bestFit="1" customWidth="1"/>
    <col min="10736" max="10736" width="8.109375" style="1" customWidth="1"/>
    <col min="10737" max="10737" width="7.109375" style="1" customWidth="1"/>
    <col min="10738" max="10738" width="7.6640625" style="1" bestFit="1" customWidth="1"/>
    <col min="10739" max="10739" width="7.33203125" style="1" customWidth="1"/>
    <col min="10740" max="10740" width="7" style="1" customWidth="1"/>
    <col min="10741" max="10741" width="7.5546875" style="1" customWidth="1"/>
    <col min="10742" max="10742" width="7.109375" style="1" customWidth="1"/>
    <col min="10743" max="10743" width="7" style="1" customWidth="1"/>
    <col min="10744" max="10744" width="7.5546875" style="1" customWidth="1"/>
    <col min="10745" max="10745" width="7.109375" style="1" customWidth="1"/>
    <col min="10746" max="10762" width="8.6640625" style="1" customWidth="1"/>
    <col min="10763" max="10763" width="36.88671875" style="1" customWidth="1"/>
    <col min="10764" max="10770" width="14.33203125" style="1" customWidth="1"/>
    <col min="10771" max="10985" width="9.109375" style="1"/>
    <col min="10986" max="10986" width="38.5546875" style="1" customWidth="1"/>
    <col min="10987" max="10987" width="6.5546875" style="1" customWidth="1"/>
    <col min="10988" max="10988" width="7.6640625" style="1" bestFit="1" customWidth="1"/>
    <col min="10989" max="10989" width="7.33203125" style="1" customWidth="1"/>
    <col min="10990" max="10990" width="6.5546875" style="1" bestFit="1" customWidth="1"/>
    <col min="10991" max="10991" width="7.33203125" style="1" bestFit="1" customWidth="1"/>
    <col min="10992" max="10992" width="8.109375" style="1" customWidth="1"/>
    <col min="10993" max="10993" width="7.109375" style="1" customWidth="1"/>
    <col min="10994" max="10994" width="7.6640625" style="1" bestFit="1" customWidth="1"/>
    <col min="10995" max="10995" width="7.33203125" style="1" customWidth="1"/>
    <col min="10996" max="10996" width="7" style="1" customWidth="1"/>
    <col min="10997" max="10997" width="7.5546875" style="1" customWidth="1"/>
    <col min="10998" max="10998" width="7.109375" style="1" customWidth="1"/>
    <col min="10999" max="10999" width="7" style="1" customWidth="1"/>
    <col min="11000" max="11000" width="7.5546875" style="1" customWidth="1"/>
    <col min="11001" max="11001" width="7.109375" style="1" customWidth="1"/>
    <col min="11002" max="11018" width="8.6640625" style="1" customWidth="1"/>
    <col min="11019" max="11019" width="36.88671875" style="1" customWidth="1"/>
    <col min="11020" max="11026" width="14.33203125" style="1" customWidth="1"/>
    <col min="11027" max="11241" width="9.109375" style="1"/>
    <col min="11242" max="11242" width="38.5546875" style="1" customWidth="1"/>
    <col min="11243" max="11243" width="6.5546875" style="1" customWidth="1"/>
    <col min="11244" max="11244" width="7.6640625" style="1" bestFit="1" customWidth="1"/>
    <col min="11245" max="11245" width="7.33203125" style="1" customWidth="1"/>
    <col min="11246" max="11246" width="6.5546875" style="1" bestFit="1" customWidth="1"/>
    <col min="11247" max="11247" width="7.33203125" style="1" bestFit="1" customWidth="1"/>
    <col min="11248" max="11248" width="8.109375" style="1" customWidth="1"/>
    <col min="11249" max="11249" width="7.109375" style="1" customWidth="1"/>
    <col min="11250" max="11250" width="7.6640625" style="1" bestFit="1" customWidth="1"/>
    <col min="11251" max="11251" width="7.33203125" style="1" customWidth="1"/>
    <col min="11252" max="11252" width="7" style="1" customWidth="1"/>
    <col min="11253" max="11253" width="7.5546875" style="1" customWidth="1"/>
    <col min="11254" max="11254" width="7.109375" style="1" customWidth="1"/>
    <col min="11255" max="11255" width="7" style="1" customWidth="1"/>
    <col min="11256" max="11256" width="7.5546875" style="1" customWidth="1"/>
    <col min="11257" max="11257" width="7.109375" style="1" customWidth="1"/>
    <col min="11258" max="11274" width="8.6640625" style="1" customWidth="1"/>
    <col min="11275" max="11275" width="36.88671875" style="1" customWidth="1"/>
    <col min="11276" max="11282" width="14.33203125" style="1" customWidth="1"/>
    <col min="11283" max="11497" width="9.109375" style="1"/>
    <col min="11498" max="11498" width="38.5546875" style="1" customWidth="1"/>
    <col min="11499" max="11499" width="6.5546875" style="1" customWidth="1"/>
    <col min="11500" max="11500" width="7.6640625" style="1" bestFit="1" customWidth="1"/>
    <col min="11501" max="11501" width="7.33203125" style="1" customWidth="1"/>
    <col min="11502" max="11502" width="6.5546875" style="1" bestFit="1" customWidth="1"/>
    <col min="11503" max="11503" width="7.33203125" style="1" bestFit="1" customWidth="1"/>
    <col min="11504" max="11504" width="8.109375" style="1" customWidth="1"/>
    <col min="11505" max="11505" width="7.109375" style="1" customWidth="1"/>
    <col min="11506" max="11506" width="7.6640625" style="1" bestFit="1" customWidth="1"/>
    <col min="11507" max="11507" width="7.33203125" style="1" customWidth="1"/>
    <col min="11508" max="11508" width="7" style="1" customWidth="1"/>
    <col min="11509" max="11509" width="7.5546875" style="1" customWidth="1"/>
    <col min="11510" max="11510" width="7.109375" style="1" customWidth="1"/>
    <col min="11511" max="11511" width="7" style="1" customWidth="1"/>
    <col min="11512" max="11512" width="7.5546875" style="1" customWidth="1"/>
    <col min="11513" max="11513" width="7.109375" style="1" customWidth="1"/>
    <col min="11514" max="11530" width="8.6640625" style="1" customWidth="1"/>
    <col min="11531" max="11531" width="36.88671875" style="1" customWidth="1"/>
    <col min="11532" max="11538" width="14.33203125" style="1" customWidth="1"/>
    <col min="11539" max="11753" width="9.109375" style="1"/>
    <col min="11754" max="11754" width="38.5546875" style="1" customWidth="1"/>
    <col min="11755" max="11755" width="6.5546875" style="1" customWidth="1"/>
    <col min="11756" max="11756" width="7.6640625" style="1" bestFit="1" customWidth="1"/>
    <col min="11757" max="11757" width="7.33203125" style="1" customWidth="1"/>
    <col min="11758" max="11758" width="6.5546875" style="1" bestFit="1" customWidth="1"/>
    <col min="11759" max="11759" width="7.33203125" style="1" bestFit="1" customWidth="1"/>
    <col min="11760" max="11760" width="8.109375" style="1" customWidth="1"/>
    <col min="11761" max="11761" width="7.109375" style="1" customWidth="1"/>
    <col min="11762" max="11762" width="7.6640625" style="1" bestFit="1" customWidth="1"/>
    <col min="11763" max="11763" width="7.33203125" style="1" customWidth="1"/>
    <col min="11764" max="11764" width="7" style="1" customWidth="1"/>
    <col min="11765" max="11765" width="7.5546875" style="1" customWidth="1"/>
    <col min="11766" max="11766" width="7.109375" style="1" customWidth="1"/>
    <col min="11767" max="11767" width="7" style="1" customWidth="1"/>
    <col min="11768" max="11768" width="7.5546875" style="1" customWidth="1"/>
    <col min="11769" max="11769" width="7.109375" style="1" customWidth="1"/>
    <col min="11770" max="11786" width="8.6640625" style="1" customWidth="1"/>
    <col min="11787" max="11787" width="36.88671875" style="1" customWidth="1"/>
    <col min="11788" max="11794" width="14.33203125" style="1" customWidth="1"/>
    <col min="11795" max="12009" width="9.109375" style="1"/>
    <col min="12010" max="12010" width="38.5546875" style="1" customWidth="1"/>
    <col min="12011" max="12011" width="6.5546875" style="1" customWidth="1"/>
    <col min="12012" max="12012" width="7.6640625" style="1" bestFit="1" customWidth="1"/>
    <col min="12013" max="12013" width="7.33203125" style="1" customWidth="1"/>
    <col min="12014" max="12014" width="6.5546875" style="1" bestFit="1" customWidth="1"/>
    <col min="12015" max="12015" width="7.33203125" style="1" bestFit="1" customWidth="1"/>
    <col min="12016" max="12016" width="8.109375" style="1" customWidth="1"/>
    <col min="12017" max="12017" width="7.109375" style="1" customWidth="1"/>
    <col min="12018" max="12018" width="7.6640625" style="1" bestFit="1" customWidth="1"/>
    <col min="12019" max="12019" width="7.33203125" style="1" customWidth="1"/>
    <col min="12020" max="12020" width="7" style="1" customWidth="1"/>
    <col min="12021" max="12021" width="7.5546875" style="1" customWidth="1"/>
    <col min="12022" max="12022" width="7.109375" style="1" customWidth="1"/>
    <col min="12023" max="12023" width="7" style="1" customWidth="1"/>
    <col min="12024" max="12024" width="7.5546875" style="1" customWidth="1"/>
    <col min="12025" max="12025" width="7.109375" style="1" customWidth="1"/>
    <col min="12026" max="12042" width="8.6640625" style="1" customWidth="1"/>
    <col min="12043" max="12043" width="36.88671875" style="1" customWidth="1"/>
    <col min="12044" max="12050" width="14.33203125" style="1" customWidth="1"/>
    <col min="12051" max="12265" width="9.109375" style="1"/>
    <col min="12266" max="12266" width="38.5546875" style="1" customWidth="1"/>
    <col min="12267" max="12267" width="6.5546875" style="1" customWidth="1"/>
    <col min="12268" max="12268" width="7.6640625" style="1" bestFit="1" customWidth="1"/>
    <col min="12269" max="12269" width="7.33203125" style="1" customWidth="1"/>
    <col min="12270" max="12270" width="6.5546875" style="1" bestFit="1" customWidth="1"/>
    <col min="12271" max="12271" width="7.33203125" style="1" bestFit="1" customWidth="1"/>
    <col min="12272" max="12272" width="8.109375" style="1" customWidth="1"/>
    <col min="12273" max="12273" width="7.109375" style="1" customWidth="1"/>
    <col min="12274" max="12274" width="7.6640625" style="1" bestFit="1" customWidth="1"/>
    <col min="12275" max="12275" width="7.33203125" style="1" customWidth="1"/>
    <col min="12276" max="12276" width="7" style="1" customWidth="1"/>
    <col min="12277" max="12277" width="7.5546875" style="1" customWidth="1"/>
    <col min="12278" max="12278" width="7.109375" style="1" customWidth="1"/>
    <col min="12279" max="12279" width="7" style="1" customWidth="1"/>
    <col min="12280" max="12280" width="7.5546875" style="1" customWidth="1"/>
    <col min="12281" max="12281" width="7.109375" style="1" customWidth="1"/>
    <col min="12282" max="12298" width="8.6640625" style="1" customWidth="1"/>
    <col min="12299" max="12299" width="36.88671875" style="1" customWidth="1"/>
    <col min="12300" max="12306" width="14.33203125" style="1" customWidth="1"/>
    <col min="12307" max="12521" width="9.109375" style="1"/>
    <col min="12522" max="12522" width="38.5546875" style="1" customWidth="1"/>
    <col min="12523" max="12523" width="6.5546875" style="1" customWidth="1"/>
    <col min="12524" max="12524" width="7.6640625" style="1" bestFit="1" customWidth="1"/>
    <col min="12525" max="12525" width="7.33203125" style="1" customWidth="1"/>
    <col min="12526" max="12526" width="6.5546875" style="1" bestFit="1" customWidth="1"/>
    <col min="12527" max="12527" width="7.33203125" style="1" bestFit="1" customWidth="1"/>
    <col min="12528" max="12528" width="8.109375" style="1" customWidth="1"/>
    <col min="12529" max="12529" width="7.109375" style="1" customWidth="1"/>
    <col min="12530" max="12530" width="7.6640625" style="1" bestFit="1" customWidth="1"/>
    <col min="12531" max="12531" width="7.33203125" style="1" customWidth="1"/>
    <col min="12532" max="12532" width="7" style="1" customWidth="1"/>
    <col min="12533" max="12533" width="7.5546875" style="1" customWidth="1"/>
    <col min="12534" max="12534" width="7.109375" style="1" customWidth="1"/>
    <col min="12535" max="12535" width="7" style="1" customWidth="1"/>
    <col min="12536" max="12536" width="7.5546875" style="1" customWidth="1"/>
    <col min="12537" max="12537" width="7.109375" style="1" customWidth="1"/>
    <col min="12538" max="12554" width="8.6640625" style="1" customWidth="1"/>
    <col min="12555" max="12555" width="36.88671875" style="1" customWidth="1"/>
    <col min="12556" max="12562" width="14.33203125" style="1" customWidth="1"/>
    <col min="12563" max="12777" width="9.109375" style="1"/>
    <col min="12778" max="12778" width="38.5546875" style="1" customWidth="1"/>
    <col min="12779" max="12779" width="6.5546875" style="1" customWidth="1"/>
    <col min="12780" max="12780" width="7.6640625" style="1" bestFit="1" customWidth="1"/>
    <col min="12781" max="12781" width="7.33203125" style="1" customWidth="1"/>
    <col min="12782" max="12782" width="6.5546875" style="1" bestFit="1" customWidth="1"/>
    <col min="12783" max="12783" width="7.33203125" style="1" bestFit="1" customWidth="1"/>
    <col min="12784" max="12784" width="8.109375" style="1" customWidth="1"/>
    <col min="12785" max="12785" width="7.109375" style="1" customWidth="1"/>
    <col min="12786" max="12786" width="7.6640625" style="1" bestFit="1" customWidth="1"/>
    <col min="12787" max="12787" width="7.33203125" style="1" customWidth="1"/>
    <col min="12788" max="12788" width="7" style="1" customWidth="1"/>
    <col min="12789" max="12789" width="7.5546875" style="1" customWidth="1"/>
    <col min="12790" max="12790" width="7.109375" style="1" customWidth="1"/>
    <col min="12791" max="12791" width="7" style="1" customWidth="1"/>
    <col min="12792" max="12792" width="7.5546875" style="1" customWidth="1"/>
    <col min="12793" max="12793" width="7.109375" style="1" customWidth="1"/>
    <col min="12794" max="12810" width="8.6640625" style="1" customWidth="1"/>
    <col min="12811" max="12811" width="36.88671875" style="1" customWidth="1"/>
    <col min="12812" max="12818" width="14.33203125" style="1" customWidth="1"/>
    <col min="12819" max="13033" width="9.109375" style="1"/>
    <col min="13034" max="13034" width="38.5546875" style="1" customWidth="1"/>
    <col min="13035" max="13035" width="6.5546875" style="1" customWidth="1"/>
    <col min="13036" max="13036" width="7.6640625" style="1" bestFit="1" customWidth="1"/>
    <col min="13037" max="13037" width="7.33203125" style="1" customWidth="1"/>
    <col min="13038" max="13038" width="6.5546875" style="1" bestFit="1" customWidth="1"/>
    <col min="13039" max="13039" width="7.33203125" style="1" bestFit="1" customWidth="1"/>
    <col min="13040" max="13040" width="8.109375" style="1" customWidth="1"/>
    <col min="13041" max="13041" width="7.109375" style="1" customWidth="1"/>
    <col min="13042" max="13042" width="7.6640625" style="1" bestFit="1" customWidth="1"/>
    <col min="13043" max="13043" width="7.33203125" style="1" customWidth="1"/>
    <col min="13044" max="13044" width="7" style="1" customWidth="1"/>
    <col min="13045" max="13045" width="7.5546875" style="1" customWidth="1"/>
    <col min="13046" max="13046" width="7.109375" style="1" customWidth="1"/>
    <col min="13047" max="13047" width="7" style="1" customWidth="1"/>
    <col min="13048" max="13048" width="7.5546875" style="1" customWidth="1"/>
    <col min="13049" max="13049" width="7.109375" style="1" customWidth="1"/>
    <col min="13050" max="13066" width="8.6640625" style="1" customWidth="1"/>
    <col min="13067" max="13067" width="36.88671875" style="1" customWidth="1"/>
    <col min="13068" max="13074" width="14.33203125" style="1" customWidth="1"/>
    <col min="13075" max="13289" width="9.109375" style="1"/>
    <col min="13290" max="13290" width="38.5546875" style="1" customWidth="1"/>
    <col min="13291" max="13291" width="6.5546875" style="1" customWidth="1"/>
    <col min="13292" max="13292" width="7.6640625" style="1" bestFit="1" customWidth="1"/>
    <col min="13293" max="13293" width="7.33203125" style="1" customWidth="1"/>
    <col min="13294" max="13294" width="6.5546875" style="1" bestFit="1" customWidth="1"/>
    <col min="13295" max="13295" width="7.33203125" style="1" bestFit="1" customWidth="1"/>
    <col min="13296" max="13296" width="8.109375" style="1" customWidth="1"/>
    <col min="13297" max="13297" width="7.109375" style="1" customWidth="1"/>
    <col min="13298" max="13298" width="7.6640625" style="1" bestFit="1" customWidth="1"/>
    <col min="13299" max="13299" width="7.33203125" style="1" customWidth="1"/>
    <col min="13300" max="13300" width="7" style="1" customWidth="1"/>
    <col min="13301" max="13301" width="7.5546875" style="1" customWidth="1"/>
    <col min="13302" max="13302" width="7.109375" style="1" customWidth="1"/>
    <col min="13303" max="13303" width="7" style="1" customWidth="1"/>
    <col min="13304" max="13304" width="7.5546875" style="1" customWidth="1"/>
    <col min="13305" max="13305" width="7.109375" style="1" customWidth="1"/>
    <col min="13306" max="13322" width="8.6640625" style="1" customWidth="1"/>
    <col min="13323" max="13323" width="36.88671875" style="1" customWidth="1"/>
    <col min="13324" max="13330" width="14.33203125" style="1" customWidth="1"/>
    <col min="13331" max="13545" width="9.109375" style="1"/>
    <col min="13546" max="13546" width="38.5546875" style="1" customWidth="1"/>
    <col min="13547" max="13547" width="6.5546875" style="1" customWidth="1"/>
    <col min="13548" max="13548" width="7.6640625" style="1" bestFit="1" customWidth="1"/>
    <col min="13549" max="13549" width="7.33203125" style="1" customWidth="1"/>
    <col min="13550" max="13550" width="6.5546875" style="1" bestFit="1" customWidth="1"/>
    <col min="13551" max="13551" width="7.33203125" style="1" bestFit="1" customWidth="1"/>
    <col min="13552" max="13552" width="8.109375" style="1" customWidth="1"/>
    <col min="13553" max="13553" width="7.109375" style="1" customWidth="1"/>
    <col min="13554" max="13554" width="7.6640625" style="1" bestFit="1" customWidth="1"/>
    <col min="13555" max="13555" width="7.33203125" style="1" customWidth="1"/>
    <col min="13556" max="13556" width="7" style="1" customWidth="1"/>
    <col min="13557" max="13557" width="7.5546875" style="1" customWidth="1"/>
    <col min="13558" max="13558" width="7.109375" style="1" customWidth="1"/>
    <col min="13559" max="13559" width="7" style="1" customWidth="1"/>
    <col min="13560" max="13560" width="7.5546875" style="1" customWidth="1"/>
    <col min="13561" max="13561" width="7.109375" style="1" customWidth="1"/>
    <col min="13562" max="13578" width="8.6640625" style="1" customWidth="1"/>
    <col min="13579" max="13579" width="36.88671875" style="1" customWidth="1"/>
    <col min="13580" max="13586" width="14.33203125" style="1" customWidth="1"/>
    <col min="13587" max="13801" width="9.109375" style="1"/>
    <col min="13802" max="13802" width="38.5546875" style="1" customWidth="1"/>
    <col min="13803" max="13803" width="6.5546875" style="1" customWidth="1"/>
    <col min="13804" max="13804" width="7.6640625" style="1" bestFit="1" customWidth="1"/>
    <col min="13805" max="13805" width="7.33203125" style="1" customWidth="1"/>
    <col min="13806" max="13806" width="6.5546875" style="1" bestFit="1" customWidth="1"/>
    <col min="13807" max="13807" width="7.33203125" style="1" bestFit="1" customWidth="1"/>
    <col min="13808" max="13808" width="8.109375" style="1" customWidth="1"/>
    <col min="13809" max="13809" width="7.109375" style="1" customWidth="1"/>
    <col min="13810" max="13810" width="7.6640625" style="1" bestFit="1" customWidth="1"/>
    <col min="13811" max="13811" width="7.33203125" style="1" customWidth="1"/>
    <col min="13812" max="13812" width="7" style="1" customWidth="1"/>
    <col min="13813" max="13813" width="7.5546875" style="1" customWidth="1"/>
    <col min="13814" max="13814" width="7.109375" style="1" customWidth="1"/>
    <col min="13815" max="13815" width="7" style="1" customWidth="1"/>
    <col min="13816" max="13816" width="7.5546875" style="1" customWidth="1"/>
    <col min="13817" max="13817" width="7.109375" style="1" customWidth="1"/>
    <col min="13818" max="13834" width="8.6640625" style="1" customWidth="1"/>
    <col min="13835" max="13835" width="36.88671875" style="1" customWidth="1"/>
    <col min="13836" max="13842" width="14.33203125" style="1" customWidth="1"/>
    <col min="13843" max="14057" width="9.109375" style="1"/>
    <col min="14058" max="14058" width="38.5546875" style="1" customWidth="1"/>
    <col min="14059" max="14059" width="6.5546875" style="1" customWidth="1"/>
    <col min="14060" max="14060" width="7.6640625" style="1" bestFit="1" customWidth="1"/>
    <col min="14061" max="14061" width="7.33203125" style="1" customWidth="1"/>
    <col min="14062" max="14062" width="6.5546875" style="1" bestFit="1" customWidth="1"/>
    <col min="14063" max="14063" width="7.33203125" style="1" bestFit="1" customWidth="1"/>
    <col min="14064" max="14064" width="8.109375" style="1" customWidth="1"/>
    <col min="14065" max="14065" width="7.109375" style="1" customWidth="1"/>
    <col min="14066" max="14066" width="7.6640625" style="1" bestFit="1" customWidth="1"/>
    <col min="14067" max="14067" width="7.33203125" style="1" customWidth="1"/>
    <col min="14068" max="14068" width="7" style="1" customWidth="1"/>
    <col min="14069" max="14069" width="7.5546875" style="1" customWidth="1"/>
    <col min="14070" max="14070" width="7.109375" style="1" customWidth="1"/>
    <col min="14071" max="14071" width="7" style="1" customWidth="1"/>
    <col min="14072" max="14072" width="7.5546875" style="1" customWidth="1"/>
    <col min="14073" max="14073" width="7.109375" style="1" customWidth="1"/>
    <col min="14074" max="14090" width="8.6640625" style="1" customWidth="1"/>
    <col min="14091" max="14091" width="36.88671875" style="1" customWidth="1"/>
    <col min="14092" max="14098" width="14.33203125" style="1" customWidth="1"/>
    <col min="14099" max="14313" width="9.109375" style="1"/>
    <col min="14314" max="14314" width="38.5546875" style="1" customWidth="1"/>
    <col min="14315" max="14315" width="6.5546875" style="1" customWidth="1"/>
    <col min="14316" max="14316" width="7.6640625" style="1" bestFit="1" customWidth="1"/>
    <col min="14317" max="14317" width="7.33203125" style="1" customWidth="1"/>
    <col min="14318" max="14318" width="6.5546875" style="1" bestFit="1" customWidth="1"/>
    <col min="14319" max="14319" width="7.33203125" style="1" bestFit="1" customWidth="1"/>
    <col min="14320" max="14320" width="8.109375" style="1" customWidth="1"/>
    <col min="14321" max="14321" width="7.109375" style="1" customWidth="1"/>
    <col min="14322" max="14322" width="7.6640625" style="1" bestFit="1" customWidth="1"/>
    <col min="14323" max="14323" width="7.33203125" style="1" customWidth="1"/>
    <col min="14324" max="14324" width="7" style="1" customWidth="1"/>
    <col min="14325" max="14325" width="7.5546875" style="1" customWidth="1"/>
    <col min="14326" max="14326" width="7.109375" style="1" customWidth="1"/>
    <col min="14327" max="14327" width="7" style="1" customWidth="1"/>
    <col min="14328" max="14328" width="7.5546875" style="1" customWidth="1"/>
    <col min="14329" max="14329" width="7.109375" style="1" customWidth="1"/>
    <col min="14330" max="14346" width="8.6640625" style="1" customWidth="1"/>
    <col min="14347" max="14347" width="36.88671875" style="1" customWidth="1"/>
    <col min="14348" max="14354" width="14.33203125" style="1" customWidth="1"/>
    <col min="14355" max="14569" width="9.109375" style="1"/>
    <col min="14570" max="14570" width="38.5546875" style="1" customWidth="1"/>
    <col min="14571" max="14571" width="6.5546875" style="1" customWidth="1"/>
    <col min="14572" max="14572" width="7.6640625" style="1" bestFit="1" customWidth="1"/>
    <col min="14573" max="14573" width="7.33203125" style="1" customWidth="1"/>
    <col min="14574" max="14574" width="6.5546875" style="1" bestFit="1" customWidth="1"/>
    <col min="14575" max="14575" width="7.33203125" style="1" bestFit="1" customWidth="1"/>
    <col min="14576" max="14576" width="8.109375" style="1" customWidth="1"/>
    <col min="14577" max="14577" width="7.109375" style="1" customWidth="1"/>
    <col min="14578" max="14578" width="7.6640625" style="1" bestFit="1" customWidth="1"/>
    <col min="14579" max="14579" width="7.33203125" style="1" customWidth="1"/>
    <col min="14580" max="14580" width="7" style="1" customWidth="1"/>
    <col min="14581" max="14581" width="7.5546875" style="1" customWidth="1"/>
    <col min="14582" max="14582" width="7.109375" style="1" customWidth="1"/>
    <col min="14583" max="14583" width="7" style="1" customWidth="1"/>
    <col min="14584" max="14584" width="7.5546875" style="1" customWidth="1"/>
    <col min="14585" max="14585" width="7.109375" style="1" customWidth="1"/>
    <col min="14586" max="14602" width="8.6640625" style="1" customWidth="1"/>
    <col min="14603" max="14603" width="36.88671875" style="1" customWidth="1"/>
    <col min="14604" max="14610" width="14.33203125" style="1" customWidth="1"/>
    <col min="14611" max="14825" width="9.109375" style="1"/>
    <col min="14826" max="14826" width="38.5546875" style="1" customWidth="1"/>
    <col min="14827" max="14827" width="6.5546875" style="1" customWidth="1"/>
    <col min="14828" max="14828" width="7.6640625" style="1" bestFit="1" customWidth="1"/>
    <col min="14829" max="14829" width="7.33203125" style="1" customWidth="1"/>
    <col min="14830" max="14830" width="6.5546875" style="1" bestFit="1" customWidth="1"/>
    <col min="14831" max="14831" width="7.33203125" style="1" bestFit="1" customWidth="1"/>
    <col min="14832" max="14832" width="8.109375" style="1" customWidth="1"/>
    <col min="14833" max="14833" width="7.109375" style="1" customWidth="1"/>
    <col min="14834" max="14834" width="7.6640625" style="1" bestFit="1" customWidth="1"/>
    <col min="14835" max="14835" width="7.33203125" style="1" customWidth="1"/>
    <col min="14836" max="14836" width="7" style="1" customWidth="1"/>
    <col min="14837" max="14837" width="7.5546875" style="1" customWidth="1"/>
    <col min="14838" max="14838" width="7.109375" style="1" customWidth="1"/>
    <col min="14839" max="14839" width="7" style="1" customWidth="1"/>
    <col min="14840" max="14840" width="7.5546875" style="1" customWidth="1"/>
    <col min="14841" max="14841" width="7.109375" style="1" customWidth="1"/>
    <col min="14842" max="14858" width="8.6640625" style="1" customWidth="1"/>
    <col min="14859" max="14859" width="36.88671875" style="1" customWidth="1"/>
    <col min="14860" max="14866" width="14.33203125" style="1" customWidth="1"/>
    <col min="14867" max="15081" width="9.109375" style="1"/>
    <col min="15082" max="15082" width="38.5546875" style="1" customWidth="1"/>
    <col min="15083" max="15083" width="6.5546875" style="1" customWidth="1"/>
    <col min="15084" max="15084" width="7.6640625" style="1" bestFit="1" customWidth="1"/>
    <col min="15085" max="15085" width="7.33203125" style="1" customWidth="1"/>
    <col min="15086" max="15086" width="6.5546875" style="1" bestFit="1" customWidth="1"/>
    <col min="15087" max="15087" width="7.33203125" style="1" bestFit="1" customWidth="1"/>
    <col min="15088" max="15088" width="8.109375" style="1" customWidth="1"/>
    <col min="15089" max="15089" width="7.109375" style="1" customWidth="1"/>
    <col min="15090" max="15090" width="7.6640625" style="1" bestFit="1" customWidth="1"/>
    <col min="15091" max="15091" width="7.33203125" style="1" customWidth="1"/>
    <col min="15092" max="15092" width="7" style="1" customWidth="1"/>
    <col min="15093" max="15093" width="7.5546875" style="1" customWidth="1"/>
    <col min="15094" max="15094" width="7.109375" style="1" customWidth="1"/>
    <col min="15095" max="15095" width="7" style="1" customWidth="1"/>
    <col min="15096" max="15096" width="7.5546875" style="1" customWidth="1"/>
    <col min="15097" max="15097" width="7.109375" style="1" customWidth="1"/>
    <col min="15098" max="15114" width="8.6640625" style="1" customWidth="1"/>
    <col min="15115" max="15115" width="36.88671875" style="1" customWidth="1"/>
    <col min="15116" max="15122" width="14.33203125" style="1" customWidth="1"/>
    <col min="15123" max="15337" width="9.109375" style="1"/>
    <col min="15338" max="15338" width="38.5546875" style="1" customWidth="1"/>
    <col min="15339" max="15339" width="6.5546875" style="1" customWidth="1"/>
    <col min="15340" max="15340" width="7.6640625" style="1" bestFit="1" customWidth="1"/>
    <col min="15341" max="15341" width="7.33203125" style="1" customWidth="1"/>
    <col min="15342" max="15342" width="6.5546875" style="1" bestFit="1" customWidth="1"/>
    <col min="15343" max="15343" width="7.33203125" style="1" bestFit="1" customWidth="1"/>
    <col min="15344" max="15344" width="8.109375" style="1" customWidth="1"/>
    <col min="15345" max="15345" width="7.109375" style="1" customWidth="1"/>
    <col min="15346" max="15346" width="7.6640625" style="1" bestFit="1" customWidth="1"/>
    <col min="15347" max="15347" width="7.33203125" style="1" customWidth="1"/>
    <col min="15348" max="15348" width="7" style="1" customWidth="1"/>
    <col min="15349" max="15349" width="7.5546875" style="1" customWidth="1"/>
    <col min="15350" max="15350" width="7.109375" style="1" customWidth="1"/>
    <col min="15351" max="15351" width="7" style="1" customWidth="1"/>
    <col min="15352" max="15352" width="7.5546875" style="1" customWidth="1"/>
    <col min="15353" max="15353" width="7.109375" style="1" customWidth="1"/>
    <col min="15354" max="15370" width="8.6640625" style="1" customWidth="1"/>
    <col min="15371" max="15371" width="36.88671875" style="1" customWidth="1"/>
    <col min="15372" max="15378" width="14.33203125" style="1" customWidth="1"/>
    <col min="15379" max="15593" width="9.109375" style="1"/>
    <col min="15594" max="15594" width="38.5546875" style="1" customWidth="1"/>
    <col min="15595" max="15595" width="6.5546875" style="1" customWidth="1"/>
    <col min="15596" max="15596" width="7.6640625" style="1" bestFit="1" customWidth="1"/>
    <col min="15597" max="15597" width="7.33203125" style="1" customWidth="1"/>
    <col min="15598" max="15598" width="6.5546875" style="1" bestFit="1" customWidth="1"/>
    <col min="15599" max="15599" width="7.33203125" style="1" bestFit="1" customWidth="1"/>
    <col min="15600" max="15600" width="8.109375" style="1" customWidth="1"/>
    <col min="15601" max="15601" width="7.109375" style="1" customWidth="1"/>
    <col min="15602" max="15602" width="7.6640625" style="1" bestFit="1" customWidth="1"/>
    <col min="15603" max="15603" width="7.33203125" style="1" customWidth="1"/>
    <col min="15604" max="15604" width="7" style="1" customWidth="1"/>
    <col min="15605" max="15605" width="7.5546875" style="1" customWidth="1"/>
    <col min="15606" max="15606" width="7.109375" style="1" customWidth="1"/>
    <col min="15607" max="15607" width="7" style="1" customWidth="1"/>
    <col min="15608" max="15608" width="7.5546875" style="1" customWidth="1"/>
    <col min="15609" max="15609" width="7.109375" style="1" customWidth="1"/>
    <col min="15610" max="15626" width="8.6640625" style="1" customWidth="1"/>
    <col min="15627" max="15627" width="36.88671875" style="1" customWidth="1"/>
    <col min="15628" max="15634" width="14.33203125" style="1" customWidth="1"/>
    <col min="15635" max="15849" width="9.109375" style="1"/>
    <col min="15850" max="15850" width="38.5546875" style="1" customWidth="1"/>
    <col min="15851" max="15851" width="6.5546875" style="1" customWidth="1"/>
    <col min="15852" max="15852" width="7.6640625" style="1" bestFit="1" customWidth="1"/>
    <col min="15853" max="15853" width="7.33203125" style="1" customWidth="1"/>
    <col min="15854" max="15854" width="6.5546875" style="1" bestFit="1" customWidth="1"/>
    <col min="15855" max="15855" width="7.33203125" style="1" bestFit="1" customWidth="1"/>
    <col min="15856" max="15856" width="8.109375" style="1" customWidth="1"/>
    <col min="15857" max="15857" width="7.109375" style="1" customWidth="1"/>
    <col min="15858" max="15858" width="7.6640625" style="1" bestFit="1" customWidth="1"/>
    <col min="15859" max="15859" width="7.33203125" style="1" customWidth="1"/>
    <col min="15860" max="15860" width="7" style="1" customWidth="1"/>
    <col min="15861" max="15861" width="7.5546875" style="1" customWidth="1"/>
    <col min="15862" max="15862" width="7.109375" style="1" customWidth="1"/>
    <col min="15863" max="15863" width="7" style="1" customWidth="1"/>
    <col min="15864" max="15864" width="7.5546875" style="1" customWidth="1"/>
    <col min="15865" max="15865" width="7.109375" style="1" customWidth="1"/>
    <col min="15866" max="15882" width="8.6640625" style="1" customWidth="1"/>
    <col min="15883" max="15883" width="36.88671875" style="1" customWidth="1"/>
    <col min="15884" max="15890" width="14.33203125" style="1" customWidth="1"/>
    <col min="15891" max="16105" width="9.109375" style="1"/>
    <col min="16106" max="16106" width="38.5546875" style="1" customWidth="1"/>
    <col min="16107" max="16107" width="6.5546875" style="1" customWidth="1"/>
    <col min="16108" max="16108" width="7.6640625" style="1" bestFit="1" customWidth="1"/>
    <col min="16109" max="16109" width="7.33203125" style="1" customWidth="1"/>
    <col min="16110" max="16110" width="6.5546875" style="1" bestFit="1" customWidth="1"/>
    <col min="16111" max="16111" width="7.33203125" style="1" bestFit="1" customWidth="1"/>
    <col min="16112" max="16112" width="8.109375" style="1" customWidth="1"/>
    <col min="16113" max="16113" width="7.109375" style="1" customWidth="1"/>
    <col min="16114" max="16114" width="7.6640625" style="1" bestFit="1" customWidth="1"/>
    <col min="16115" max="16115" width="7.33203125" style="1" customWidth="1"/>
    <col min="16116" max="16116" width="7" style="1" customWidth="1"/>
    <col min="16117" max="16117" width="7.5546875" style="1" customWidth="1"/>
    <col min="16118" max="16118" width="7.109375" style="1" customWidth="1"/>
    <col min="16119" max="16119" width="7" style="1" customWidth="1"/>
    <col min="16120" max="16120" width="7.5546875" style="1" customWidth="1"/>
    <col min="16121" max="16121" width="7.109375" style="1" customWidth="1"/>
    <col min="16122" max="16138" width="8.6640625" style="1" customWidth="1"/>
    <col min="16139" max="16139" width="36.88671875" style="1" customWidth="1"/>
    <col min="16140" max="16146" width="14.33203125" style="1" customWidth="1"/>
    <col min="16147" max="16384" width="9.109375" style="1"/>
  </cols>
  <sheetData>
    <row r="1" spans="1:22" ht="20.25" customHeight="1">
      <c r="U1" s="1096" t="s">
        <v>951</v>
      </c>
      <c r="V1" s="1097"/>
    </row>
    <row r="2" spans="1:22" ht="41.25" customHeight="1">
      <c r="A2" s="1120" t="s">
        <v>1200</v>
      </c>
      <c r="B2" s="1120"/>
      <c r="C2" s="1120"/>
      <c r="D2" s="1120"/>
      <c r="E2" s="1120"/>
      <c r="F2" s="1120"/>
      <c r="G2" s="1120"/>
      <c r="H2" s="1120"/>
      <c r="I2" s="1120"/>
      <c r="J2" s="1120"/>
      <c r="K2" s="1120"/>
      <c r="L2" s="1120"/>
      <c r="M2" s="1120"/>
      <c r="N2" s="1120"/>
      <c r="O2" s="1120"/>
      <c r="P2" s="1120"/>
      <c r="Q2" s="1120"/>
      <c r="R2" s="1120"/>
      <c r="S2" s="1120"/>
      <c r="T2" s="1120"/>
      <c r="U2" s="1120"/>
      <c r="V2" s="1120"/>
    </row>
    <row r="3" spans="1:22" s="189" customFormat="1" ht="29.25" customHeight="1">
      <c r="A3" s="184" t="s">
        <v>711</v>
      </c>
      <c r="B3" s="185"/>
      <c r="C3" s="1044"/>
      <c r="D3" s="1044"/>
      <c r="E3" s="1044"/>
      <c r="F3" s="1044"/>
      <c r="G3" s="1044"/>
      <c r="H3" s="1044"/>
      <c r="I3" s="1044"/>
      <c r="J3" s="1044"/>
      <c r="K3" s="1044"/>
      <c r="L3" s="543"/>
      <c r="V3" s="545"/>
    </row>
    <row r="4" spans="1:22" ht="14.25" customHeight="1">
      <c r="B4" s="209"/>
      <c r="C4" s="17"/>
      <c r="D4" s="17"/>
      <c r="E4" s="17"/>
      <c r="F4" s="17"/>
      <c r="G4" s="17"/>
      <c r="N4" s="542"/>
      <c r="O4" s="542"/>
      <c r="P4" s="542"/>
      <c r="Q4" s="542"/>
      <c r="R4" s="542"/>
      <c r="S4" s="542"/>
      <c r="T4" s="542"/>
      <c r="U4" s="542"/>
    </row>
    <row r="5" spans="1:22" ht="31.5" customHeight="1">
      <c r="A5" s="1121" t="s">
        <v>720</v>
      </c>
      <c r="B5" s="1122"/>
      <c r="C5" s="1118" t="s">
        <v>944</v>
      </c>
      <c r="D5" s="1118"/>
      <c r="E5" s="1118"/>
      <c r="F5" s="1118"/>
      <c r="G5" s="1118"/>
      <c r="H5" s="1118"/>
      <c r="I5" s="1118"/>
      <c r="J5" s="1118"/>
      <c r="K5" s="1119"/>
      <c r="L5" s="549"/>
      <c r="M5" s="1102" t="s">
        <v>945</v>
      </c>
      <c r="N5" s="1103"/>
      <c r="O5" s="1103"/>
      <c r="P5" s="1103"/>
      <c r="Q5" s="1103"/>
      <c r="R5" s="1103"/>
      <c r="S5" s="1103"/>
      <c r="T5" s="1103"/>
      <c r="U5" s="1104"/>
      <c r="V5" s="1085" t="s">
        <v>946</v>
      </c>
    </row>
    <row r="6" spans="1:22" s="23" customFormat="1" ht="20.100000000000001" customHeight="1">
      <c r="A6" s="1123"/>
      <c r="B6" s="1124"/>
      <c r="C6" s="1115" t="s">
        <v>1201</v>
      </c>
      <c r="D6" s="1115"/>
      <c r="E6" s="1115"/>
      <c r="F6" s="1115"/>
      <c r="G6" s="1115"/>
      <c r="H6" s="1115"/>
      <c r="I6" s="1115"/>
      <c r="J6" s="1115"/>
      <c r="K6" s="1116"/>
      <c r="L6" s="550"/>
      <c r="M6" s="1127" t="s">
        <v>1201</v>
      </c>
      <c r="N6" s="1128"/>
      <c r="O6" s="1128"/>
      <c r="P6" s="1128"/>
      <c r="Q6" s="1128"/>
      <c r="R6" s="1128"/>
      <c r="S6" s="1128"/>
      <c r="T6" s="1128"/>
      <c r="U6" s="1129"/>
      <c r="V6" s="1085"/>
    </row>
    <row r="7" spans="1:22" s="23" customFormat="1" ht="30.75" customHeight="1">
      <c r="A7" s="1123"/>
      <c r="B7" s="1124"/>
      <c r="C7" s="1100" t="s">
        <v>934</v>
      </c>
      <c r="D7" s="1100" t="s">
        <v>138</v>
      </c>
      <c r="E7" s="1100"/>
      <c r="F7" s="1100"/>
      <c r="G7" s="1101"/>
      <c r="H7" s="1117" t="s">
        <v>935</v>
      </c>
      <c r="I7" s="1100"/>
      <c r="J7" s="1101"/>
      <c r="K7" s="1113" t="s">
        <v>119</v>
      </c>
      <c r="L7" s="550"/>
      <c r="M7" s="1117" t="s">
        <v>934</v>
      </c>
      <c r="N7" s="1100" t="s">
        <v>138</v>
      </c>
      <c r="O7" s="1100"/>
      <c r="P7" s="1100"/>
      <c r="Q7" s="1101"/>
      <c r="R7" s="1117" t="s">
        <v>935</v>
      </c>
      <c r="S7" s="1100"/>
      <c r="T7" s="1101"/>
      <c r="U7" s="1113" t="s">
        <v>119</v>
      </c>
      <c r="V7" s="1085"/>
    </row>
    <row r="8" spans="1:22" s="23" customFormat="1" ht="30" customHeight="1">
      <c r="A8" s="1125"/>
      <c r="B8" s="1126"/>
      <c r="C8" s="544" t="s">
        <v>936</v>
      </c>
      <c r="D8" s="523" t="s">
        <v>937</v>
      </c>
      <c r="E8" s="523" t="s">
        <v>938</v>
      </c>
      <c r="F8" s="523" t="s">
        <v>939</v>
      </c>
      <c r="G8" s="24" t="s">
        <v>119</v>
      </c>
      <c r="H8" s="524" t="s">
        <v>940</v>
      </c>
      <c r="I8" s="524" t="s">
        <v>117</v>
      </c>
      <c r="J8" s="24" t="s">
        <v>119</v>
      </c>
      <c r="K8" s="1114"/>
      <c r="L8" s="550"/>
      <c r="M8" s="523" t="s">
        <v>936</v>
      </c>
      <c r="N8" s="523" t="s">
        <v>937</v>
      </c>
      <c r="O8" s="523" t="s">
        <v>938</v>
      </c>
      <c r="P8" s="523" t="s">
        <v>939</v>
      </c>
      <c r="Q8" s="24" t="s">
        <v>119</v>
      </c>
      <c r="R8" s="524" t="s">
        <v>940</v>
      </c>
      <c r="S8" s="524" t="s">
        <v>117</v>
      </c>
      <c r="T8" s="24" t="s">
        <v>119</v>
      </c>
      <c r="U8" s="1114"/>
      <c r="V8" s="1085"/>
    </row>
    <row r="9" spans="1:22" ht="15" customHeight="1">
      <c r="A9" s="1105" t="s">
        <v>123</v>
      </c>
      <c r="B9" s="1106"/>
      <c r="C9" s="1041"/>
      <c r="D9" s="1041"/>
      <c r="E9" s="1041"/>
      <c r="F9" s="1041"/>
      <c r="G9" s="1041"/>
      <c r="H9" s="1041"/>
      <c r="I9" s="1041"/>
      <c r="J9" s="1041"/>
      <c r="K9" s="1042"/>
      <c r="L9" s="550"/>
      <c r="M9" s="1107"/>
      <c r="N9" s="1108"/>
      <c r="O9" s="1108"/>
      <c r="P9" s="1108"/>
      <c r="Q9" s="1108"/>
      <c r="R9" s="1108"/>
      <c r="S9" s="1108"/>
      <c r="T9" s="1108"/>
      <c r="U9" s="1109"/>
      <c r="V9" s="546"/>
    </row>
    <row r="10" spans="1:22" ht="18.899999999999999" customHeight="1">
      <c r="A10" s="243">
        <v>1</v>
      </c>
      <c r="B10" s="245"/>
      <c r="C10" s="25"/>
      <c r="D10" s="25"/>
      <c r="E10" s="25"/>
      <c r="F10" s="532"/>
      <c r="G10" s="531">
        <f>C10+E10+F10+D10</f>
        <v>0</v>
      </c>
      <c r="H10" s="535"/>
      <c r="I10" s="532"/>
      <c r="J10" s="531">
        <f>H10+I10</f>
        <v>0</v>
      </c>
      <c r="K10" s="531">
        <f>G10+J10</f>
        <v>0</v>
      </c>
      <c r="L10" s="550"/>
      <c r="M10" s="256"/>
      <c r="N10" s="25"/>
      <c r="O10" s="25"/>
      <c r="P10" s="532"/>
      <c r="Q10" s="531">
        <f>M10+O10+P10+N10</f>
        <v>0</v>
      </c>
      <c r="R10" s="535"/>
      <c r="S10" s="532"/>
      <c r="T10" s="531">
        <f>R10+S10</f>
        <v>0</v>
      </c>
      <c r="U10" s="531">
        <f>Q10+T10</f>
        <v>0</v>
      </c>
      <c r="V10" s="547">
        <f>U10+K10</f>
        <v>0</v>
      </c>
    </row>
    <row r="11" spans="1:22" ht="18.899999999999999" customHeight="1">
      <c r="A11" s="244">
        <v>2</v>
      </c>
      <c r="B11" s="246"/>
      <c r="C11" s="241"/>
      <c r="D11" s="241"/>
      <c r="E11" s="241"/>
      <c r="F11" s="533"/>
      <c r="G11" s="531">
        <f t="shared" ref="G11:G15" si="0">C11+E11+F11+D11</f>
        <v>0</v>
      </c>
      <c r="H11" s="536"/>
      <c r="I11" s="533"/>
      <c r="J11" s="531">
        <f>H11+I11</f>
        <v>0</v>
      </c>
      <c r="K11" s="531">
        <f t="shared" ref="K11:K15" si="1">G11+J11</f>
        <v>0</v>
      </c>
      <c r="L11" s="550"/>
      <c r="M11" s="259"/>
      <c r="N11" s="241"/>
      <c r="O11" s="241"/>
      <c r="P11" s="533"/>
      <c r="Q11" s="531">
        <f t="shared" ref="Q11:Q15" si="2">M11+O11+P11+N11</f>
        <v>0</v>
      </c>
      <c r="R11" s="536"/>
      <c r="S11" s="533"/>
      <c r="T11" s="531">
        <f>R11+S11</f>
        <v>0</v>
      </c>
      <c r="U11" s="531">
        <f t="shared" ref="U11:U15" si="3">Q11+T11</f>
        <v>0</v>
      </c>
      <c r="V11" s="547">
        <f t="shared" ref="V11:V74" si="4">U11+K11</f>
        <v>0</v>
      </c>
    </row>
    <row r="12" spans="1:22" ht="18.899999999999999" customHeight="1">
      <c r="A12" s="244">
        <v>3</v>
      </c>
      <c r="B12" s="246"/>
      <c r="C12" s="241"/>
      <c r="D12" s="241"/>
      <c r="E12" s="241"/>
      <c r="F12" s="533"/>
      <c r="G12" s="531">
        <f t="shared" si="0"/>
        <v>0</v>
      </c>
      <c r="H12" s="536"/>
      <c r="I12" s="533"/>
      <c r="J12" s="531">
        <f t="shared" ref="J12:J15" si="5">H12+I12</f>
        <v>0</v>
      </c>
      <c r="K12" s="531">
        <f t="shared" si="1"/>
        <v>0</v>
      </c>
      <c r="L12" s="550"/>
      <c r="M12" s="259"/>
      <c r="N12" s="241"/>
      <c r="O12" s="241"/>
      <c r="P12" s="533"/>
      <c r="Q12" s="531">
        <f t="shared" si="2"/>
        <v>0</v>
      </c>
      <c r="R12" s="536"/>
      <c r="S12" s="533"/>
      <c r="T12" s="531">
        <f t="shared" ref="T12:T15" si="6">R12+S12</f>
        <v>0</v>
      </c>
      <c r="U12" s="531">
        <f t="shared" si="3"/>
        <v>0</v>
      </c>
      <c r="V12" s="547">
        <f t="shared" si="4"/>
        <v>0</v>
      </c>
    </row>
    <row r="13" spans="1:22" ht="18.899999999999999" customHeight="1">
      <c r="A13" s="244">
        <v>4</v>
      </c>
      <c r="B13" s="246"/>
      <c r="C13" s="241"/>
      <c r="D13" s="241"/>
      <c r="E13" s="241"/>
      <c r="F13" s="533"/>
      <c r="G13" s="531">
        <f t="shared" si="0"/>
        <v>0</v>
      </c>
      <c r="H13" s="536"/>
      <c r="I13" s="533"/>
      <c r="J13" s="531">
        <f t="shared" si="5"/>
        <v>0</v>
      </c>
      <c r="K13" s="531">
        <f t="shared" si="1"/>
        <v>0</v>
      </c>
      <c r="L13" s="550"/>
      <c r="M13" s="259"/>
      <c r="N13" s="241"/>
      <c r="O13" s="241"/>
      <c r="P13" s="533"/>
      <c r="Q13" s="531">
        <f t="shared" si="2"/>
        <v>0</v>
      </c>
      <c r="R13" s="536"/>
      <c r="S13" s="533"/>
      <c r="T13" s="531">
        <f t="shared" si="6"/>
        <v>0</v>
      </c>
      <c r="U13" s="531">
        <f t="shared" si="3"/>
        <v>0</v>
      </c>
      <c r="V13" s="547">
        <f t="shared" si="4"/>
        <v>0</v>
      </c>
    </row>
    <row r="14" spans="1:22" ht="18.899999999999999" customHeight="1">
      <c r="A14" s="244">
        <v>5</v>
      </c>
      <c r="B14" s="246"/>
      <c r="C14" s="241"/>
      <c r="D14" s="241"/>
      <c r="E14" s="241"/>
      <c r="F14" s="533"/>
      <c r="G14" s="531">
        <f t="shared" si="0"/>
        <v>0</v>
      </c>
      <c r="H14" s="536"/>
      <c r="I14" s="533"/>
      <c r="J14" s="531">
        <f t="shared" si="5"/>
        <v>0</v>
      </c>
      <c r="K14" s="531">
        <f t="shared" si="1"/>
        <v>0</v>
      </c>
      <c r="L14" s="550"/>
      <c r="M14" s="259"/>
      <c r="N14" s="241"/>
      <c r="O14" s="241"/>
      <c r="P14" s="533"/>
      <c r="Q14" s="531">
        <f t="shared" si="2"/>
        <v>0</v>
      </c>
      <c r="R14" s="536"/>
      <c r="S14" s="533"/>
      <c r="T14" s="531">
        <f t="shared" si="6"/>
        <v>0</v>
      </c>
      <c r="U14" s="531">
        <f t="shared" si="3"/>
        <v>0</v>
      </c>
      <c r="V14" s="547">
        <f t="shared" si="4"/>
        <v>0</v>
      </c>
    </row>
    <row r="15" spans="1:22" ht="18.899999999999999" customHeight="1">
      <c r="A15" s="527">
        <v>6</v>
      </c>
      <c r="B15" s="528"/>
      <c r="C15" s="337"/>
      <c r="D15" s="337"/>
      <c r="E15" s="337"/>
      <c r="F15" s="534"/>
      <c r="G15" s="531">
        <f t="shared" si="0"/>
        <v>0</v>
      </c>
      <c r="H15" s="537"/>
      <c r="I15" s="534"/>
      <c r="J15" s="531">
        <f t="shared" si="5"/>
        <v>0</v>
      </c>
      <c r="K15" s="531">
        <f t="shared" si="1"/>
        <v>0</v>
      </c>
      <c r="L15" s="550"/>
      <c r="M15" s="336"/>
      <c r="N15" s="337"/>
      <c r="O15" s="337"/>
      <c r="P15" s="534"/>
      <c r="Q15" s="531">
        <f t="shared" si="2"/>
        <v>0</v>
      </c>
      <c r="R15" s="537"/>
      <c r="S15" s="534"/>
      <c r="T15" s="531">
        <f t="shared" si="6"/>
        <v>0</v>
      </c>
      <c r="U15" s="531">
        <f t="shared" si="3"/>
        <v>0</v>
      </c>
      <c r="V15" s="547">
        <f t="shared" si="4"/>
        <v>0</v>
      </c>
    </row>
    <row r="16" spans="1:22" ht="20.100000000000001" customHeight="1">
      <c r="A16" s="1098" t="s">
        <v>733</v>
      </c>
      <c r="B16" s="1099"/>
      <c r="C16" s="526">
        <f>SUM(C10:C14)</f>
        <v>0</v>
      </c>
      <c r="D16" s="526">
        <f t="shared" ref="D16:K16" si="7">SUM(D10:D14)</f>
        <v>0</v>
      </c>
      <c r="E16" s="526">
        <f t="shared" si="7"/>
        <v>0</v>
      </c>
      <c r="F16" s="526">
        <f t="shared" si="7"/>
        <v>0</v>
      </c>
      <c r="G16" s="526">
        <f t="shared" si="7"/>
        <v>0</v>
      </c>
      <c r="H16" s="526">
        <f t="shared" si="7"/>
        <v>0</v>
      </c>
      <c r="I16" s="526">
        <f t="shared" si="7"/>
        <v>0</v>
      </c>
      <c r="J16" s="526">
        <f t="shared" si="7"/>
        <v>0</v>
      </c>
      <c r="K16" s="526">
        <f t="shared" si="7"/>
        <v>0</v>
      </c>
      <c r="L16" s="550"/>
      <c r="M16" s="526">
        <f>SUM(M10:M14)</f>
        <v>0</v>
      </c>
      <c r="N16" s="526">
        <f t="shared" ref="N16:U16" si="8">SUM(N10:N14)</f>
        <v>0</v>
      </c>
      <c r="O16" s="526">
        <f t="shared" si="8"/>
        <v>0</v>
      </c>
      <c r="P16" s="526">
        <f t="shared" si="8"/>
        <v>0</v>
      </c>
      <c r="Q16" s="526">
        <f t="shared" si="8"/>
        <v>0</v>
      </c>
      <c r="R16" s="526">
        <f t="shared" si="8"/>
        <v>0</v>
      </c>
      <c r="S16" s="526">
        <f t="shared" si="8"/>
        <v>0</v>
      </c>
      <c r="T16" s="526">
        <f t="shared" si="8"/>
        <v>0</v>
      </c>
      <c r="U16" s="526">
        <f t="shared" si="8"/>
        <v>0</v>
      </c>
      <c r="V16" s="547">
        <f t="shared" si="4"/>
        <v>0</v>
      </c>
    </row>
    <row r="17" spans="1:22" ht="15" customHeight="1">
      <c r="A17" s="1040" t="s">
        <v>128</v>
      </c>
      <c r="B17" s="1041"/>
      <c r="C17" s="1041"/>
      <c r="D17" s="1041"/>
      <c r="E17" s="1041"/>
      <c r="F17" s="1041"/>
      <c r="G17" s="1041"/>
      <c r="H17" s="1041"/>
      <c r="I17" s="1041"/>
      <c r="J17" s="1041"/>
      <c r="K17" s="1042"/>
      <c r="L17" s="550"/>
      <c r="M17" s="1110"/>
      <c r="N17" s="1111"/>
      <c r="O17" s="1111"/>
      <c r="P17" s="1111"/>
      <c r="Q17" s="1111"/>
      <c r="R17" s="1111"/>
      <c r="S17" s="1111"/>
      <c r="T17" s="1111"/>
      <c r="U17" s="1112"/>
      <c r="V17" s="546"/>
    </row>
    <row r="18" spans="1:22" ht="18.899999999999999" customHeight="1">
      <c r="A18" s="243">
        <v>1</v>
      </c>
      <c r="B18" s="245"/>
      <c r="C18" s="25"/>
      <c r="D18" s="25"/>
      <c r="E18" s="25"/>
      <c r="F18" s="532"/>
      <c r="G18" s="531">
        <f>C18+E18+F18+D18</f>
        <v>0</v>
      </c>
      <c r="H18" s="535"/>
      <c r="I18" s="532"/>
      <c r="J18" s="531">
        <f>H18+I18</f>
        <v>0</v>
      </c>
      <c r="K18" s="531">
        <f>G18+J18</f>
        <v>0</v>
      </c>
      <c r="L18" s="550"/>
      <c r="M18" s="256"/>
      <c r="N18" s="25"/>
      <c r="O18" s="25"/>
      <c r="P18" s="532"/>
      <c r="Q18" s="531">
        <f>M18+O18+P18+N18</f>
        <v>0</v>
      </c>
      <c r="R18" s="535"/>
      <c r="S18" s="532"/>
      <c r="T18" s="531">
        <f>R18+S18</f>
        <v>0</v>
      </c>
      <c r="U18" s="531">
        <f>Q18+T18</f>
        <v>0</v>
      </c>
      <c r="V18" s="547">
        <f t="shared" si="4"/>
        <v>0</v>
      </c>
    </row>
    <row r="19" spans="1:22" ht="18.899999999999999" customHeight="1">
      <c r="A19" s="244">
        <v>2</v>
      </c>
      <c r="B19" s="246"/>
      <c r="C19" s="241"/>
      <c r="D19" s="241"/>
      <c r="E19" s="241"/>
      <c r="F19" s="533"/>
      <c r="G19" s="531">
        <f t="shared" ref="G19:G23" si="9">C19+E19+F19+D19</f>
        <v>0</v>
      </c>
      <c r="H19" s="536"/>
      <c r="I19" s="533"/>
      <c r="J19" s="531">
        <f>H19+I19</f>
        <v>0</v>
      </c>
      <c r="K19" s="531">
        <f t="shared" ref="K19:K23" si="10">G19+J19</f>
        <v>0</v>
      </c>
      <c r="L19" s="550"/>
      <c r="M19" s="259"/>
      <c r="N19" s="241"/>
      <c r="O19" s="241"/>
      <c r="P19" s="533"/>
      <c r="Q19" s="531">
        <f t="shared" ref="Q19:Q23" si="11">M19+O19+P19+N19</f>
        <v>0</v>
      </c>
      <c r="R19" s="536"/>
      <c r="S19" s="533"/>
      <c r="T19" s="531">
        <f>R19+S19</f>
        <v>0</v>
      </c>
      <c r="U19" s="531">
        <f t="shared" ref="U19:U23" si="12">Q19+T19</f>
        <v>0</v>
      </c>
      <c r="V19" s="547">
        <f t="shared" si="4"/>
        <v>0</v>
      </c>
    </row>
    <row r="20" spans="1:22" ht="18.899999999999999" customHeight="1">
      <c r="A20" s="244">
        <v>3</v>
      </c>
      <c r="B20" s="246"/>
      <c r="C20" s="241"/>
      <c r="D20" s="241"/>
      <c r="E20" s="241"/>
      <c r="F20" s="533"/>
      <c r="G20" s="531">
        <f t="shared" si="9"/>
        <v>0</v>
      </c>
      <c r="H20" s="536"/>
      <c r="I20" s="533"/>
      <c r="J20" s="531">
        <f t="shared" ref="J20:J23" si="13">H20+I20</f>
        <v>0</v>
      </c>
      <c r="K20" s="531">
        <f t="shared" si="10"/>
        <v>0</v>
      </c>
      <c r="L20" s="550"/>
      <c r="M20" s="259"/>
      <c r="N20" s="241"/>
      <c r="O20" s="241"/>
      <c r="P20" s="533"/>
      <c r="Q20" s="531">
        <f t="shared" si="11"/>
        <v>0</v>
      </c>
      <c r="R20" s="536"/>
      <c r="S20" s="533"/>
      <c r="T20" s="531">
        <f t="shared" ref="T20:T23" si="14">R20+S20</f>
        <v>0</v>
      </c>
      <c r="U20" s="531">
        <f t="shared" si="12"/>
        <v>0</v>
      </c>
      <c r="V20" s="547">
        <f t="shared" si="4"/>
        <v>0</v>
      </c>
    </row>
    <row r="21" spans="1:22" ht="18.899999999999999" customHeight="1">
      <c r="A21" s="244">
        <v>4</v>
      </c>
      <c r="B21" s="246"/>
      <c r="C21" s="241"/>
      <c r="D21" s="241"/>
      <c r="E21" s="241"/>
      <c r="F21" s="533"/>
      <c r="G21" s="531">
        <f t="shared" si="9"/>
        <v>0</v>
      </c>
      <c r="H21" s="536"/>
      <c r="I21" s="533"/>
      <c r="J21" s="531">
        <f t="shared" si="13"/>
        <v>0</v>
      </c>
      <c r="K21" s="531">
        <f t="shared" si="10"/>
        <v>0</v>
      </c>
      <c r="L21" s="550"/>
      <c r="M21" s="259"/>
      <c r="N21" s="241"/>
      <c r="O21" s="241"/>
      <c r="P21" s="533"/>
      <c r="Q21" s="531">
        <f t="shared" si="11"/>
        <v>0</v>
      </c>
      <c r="R21" s="536"/>
      <c r="S21" s="533"/>
      <c r="T21" s="531">
        <f t="shared" si="14"/>
        <v>0</v>
      </c>
      <c r="U21" s="531">
        <f t="shared" si="12"/>
        <v>0</v>
      </c>
      <c r="V21" s="547">
        <f t="shared" si="4"/>
        <v>0</v>
      </c>
    </row>
    <row r="22" spans="1:22" ht="18.899999999999999" customHeight="1">
      <c r="A22" s="244">
        <v>5</v>
      </c>
      <c r="B22" s="246"/>
      <c r="C22" s="241"/>
      <c r="D22" s="241"/>
      <c r="E22" s="241"/>
      <c r="F22" s="533"/>
      <c r="G22" s="531">
        <f t="shared" si="9"/>
        <v>0</v>
      </c>
      <c r="H22" s="536"/>
      <c r="I22" s="533"/>
      <c r="J22" s="531">
        <f t="shared" si="13"/>
        <v>0</v>
      </c>
      <c r="K22" s="531">
        <f t="shared" si="10"/>
        <v>0</v>
      </c>
      <c r="L22" s="550"/>
      <c r="M22" s="259"/>
      <c r="N22" s="241"/>
      <c r="O22" s="241"/>
      <c r="P22" s="533"/>
      <c r="Q22" s="531">
        <f t="shared" si="11"/>
        <v>0</v>
      </c>
      <c r="R22" s="536"/>
      <c r="S22" s="533"/>
      <c r="T22" s="531">
        <f t="shared" si="14"/>
        <v>0</v>
      </c>
      <c r="U22" s="531">
        <f t="shared" si="12"/>
        <v>0</v>
      </c>
      <c r="V22" s="547">
        <f t="shared" si="4"/>
        <v>0</v>
      </c>
    </row>
    <row r="23" spans="1:22" ht="18.899999999999999" customHeight="1">
      <c r="A23" s="527">
        <v>6</v>
      </c>
      <c r="B23" s="528"/>
      <c r="C23" s="337"/>
      <c r="D23" s="337"/>
      <c r="E23" s="337"/>
      <c r="F23" s="534"/>
      <c r="G23" s="531">
        <f t="shared" si="9"/>
        <v>0</v>
      </c>
      <c r="H23" s="537"/>
      <c r="I23" s="534"/>
      <c r="J23" s="531">
        <f t="shared" si="13"/>
        <v>0</v>
      </c>
      <c r="K23" s="531">
        <f t="shared" si="10"/>
        <v>0</v>
      </c>
      <c r="L23" s="550"/>
      <c r="M23" s="336"/>
      <c r="N23" s="337"/>
      <c r="O23" s="337"/>
      <c r="P23" s="534"/>
      <c r="Q23" s="531">
        <f t="shared" si="11"/>
        <v>0</v>
      </c>
      <c r="R23" s="537"/>
      <c r="S23" s="534"/>
      <c r="T23" s="531">
        <f t="shared" si="14"/>
        <v>0</v>
      </c>
      <c r="U23" s="531">
        <f t="shared" si="12"/>
        <v>0</v>
      </c>
      <c r="V23" s="547">
        <f t="shared" si="4"/>
        <v>0</v>
      </c>
    </row>
    <row r="24" spans="1:22" ht="20.100000000000001" customHeight="1">
      <c r="A24" s="1098" t="s">
        <v>733</v>
      </c>
      <c r="B24" s="1099"/>
      <c r="C24" s="526">
        <f>SUM(C18:C22)</f>
        <v>0</v>
      </c>
      <c r="D24" s="526">
        <f t="shared" ref="D24:K24" si="15">SUM(D18:D22)</f>
        <v>0</v>
      </c>
      <c r="E24" s="526">
        <f t="shared" si="15"/>
        <v>0</v>
      </c>
      <c r="F24" s="526">
        <f t="shared" si="15"/>
        <v>0</v>
      </c>
      <c r="G24" s="526">
        <f t="shared" si="15"/>
        <v>0</v>
      </c>
      <c r="H24" s="526">
        <f t="shared" si="15"/>
        <v>0</v>
      </c>
      <c r="I24" s="526">
        <f t="shared" si="15"/>
        <v>0</v>
      </c>
      <c r="J24" s="526">
        <f t="shared" si="15"/>
        <v>0</v>
      </c>
      <c r="K24" s="526">
        <f t="shared" si="15"/>
        <v>0</v>
      </c>
      <c r="L24" s="550"/>
      <c r="M24" s="526">
        <f>SUM(M18:M22)</f>
        <v>0</v>
      </c>
      <c r="N24" s="526">
        <f t="shared" ref="N24:U24" si="16">SUM(N18:N22)</f>
        <v>0</v>
      </c>
      <c r="O24" s="526">
        <f t="shared" si="16"/>
        <v>0</v>
      </c>
      <c r="P24" s="526">
        <f t="shared" si="16"/>
        <v>0</v>
      </c>
      <c r="Q24" s="526">
        <f t="shared" si="16"/>
        <v>0</v>
      </c>
      <c r="R24" s="526">
        <f t="shared" si="16"/>
        <v>0</v>
      </c>
      <c r="S24" s="526">
        <f t="shared" si="16"/>
        <v>0</v>
      </c>
      <c r="T24" s="526">
        <f t="shared" si="16"/>
        <v>0</v>
      </c>
      <c r="U24" s="526">
        <f t="shared" si="16"/>
        <v>0</v>
      </c>
      <c r="V24" s="547">
        <f t="shared" si="4"/>
        <v>0</v>
      </c>
    </row>
    <row r="25" spans="1:22" ht="15" customHeight="1">
      <c r="A25" s="1040" t="s">
        <v>135</v>
      </c>
      <c r="B25" s="1042"/>
      <c r="C25" s="26"/>
      <c r="D25" s="26"/>
      <c r="E25" s="26"/>
      <c r="F25" s="26"/>
      <c r="G25" s="27"/>
      <c r="H25" s="26"/>
      <c r="I25" s="26"/>
      <c r="J25" s="27"/>
      <c r="K25" s="26"/>
      <c r="L25" s="550"/>
      <c r="M25" s="26"/>
      <c r="N25" s="26"/>
      <c r="O25" s="26"/>
      <c r="P25" s="26"/>
      <c r="Q25" s="27"/>
      <c r="R25" s="26"/>
      <c r="S25" s="26"/>
      <c r="T25" s="27"/>
      <c r="U25" s="26"/>
      <c r="V25" s="546"/>
    </row>
    <row r="26" spans="1:22" ht="18.899999999999999" customHeight="1">
      <c r="A26" s="243">
        <v>1</v>
      </c>
      <c r="B26" s="245"/>
      <c r="C26" s="25"/>
      <c r="D26" s="25"/>
      <c r="E26" s="25"/>
      <c r="F26" s="532"/>
      <c r="G26" s="531">
        <f>C26+E26+F26+D26</f>
        <v>0</v>
      </c>
      <c r="H26" s="535"/>
      <c r="I26" s="532"/>
      <c r="J26" s="531">
        <f>H26+I26</f>
        <v>0</v>
      </c>
      <c r="K26" s="531">
        <f>G26+J26</f>
        <v>0</v>
      </c>
      <c r="L26" s="550"/>
      <c r="M26" s="256"/>
      <c r="N26" s="25"/>
      <c r="O26" s="25"/>
      <c r="P26" s="532"/>
      <c r="Q26" s="531">
        <f>M26+O26+P26+N26</f>
        <v>0</v>
      </c>
      <c r="R26" s="535"/>
      <c r="S26" s="532"/>
      <c r="T26" s="531">
        <f>R26+S26</f>
        <v>0</v>
      </c>
      <c r="U26" s="531">
        <f>Q26+T26</f>
        <v>0</v>
      </c>
      <c r="V26" s="547">
        <f t="shared" si="4"/>
        <v>0</v>
      </c>
    </row>
    <row r="27" spans="1:22" ht="18.899999999999999" customHeight="1">
      <c r="A27" s="244">
        <v>2</v>
      </c>
      <c r="B27" s="246"/>
      <c r="C27" s="241"/>
      <c r="D27" s="241"/>
      <c r="E27" s="241"/>
      <c r="F27" s="533"/>
      <c r="G27" s="531">
        <f t="shared" ref="G27:G31" si="17">C27+E27+F27+D27</f>
        <v>0</v>
      </c>
      <c r="H27" s="536"/>
      <c r="I27" s="533"/>
      <c r="J27" s="531">
        <f>H27+I27</f>
        <v>0</v>
      </c>
      <c r="K27" s="531">
        <f t="shared" ref="K27:K31" si="18">G27+J27</f>
        <v>0</v>
      </c>
      <c r="L27" s="550"/>
      <c r="M27" s="259"/>
      <c r="N27" s="241"/>
      <c r="O27" s="241"/>
      <c r="P27" s="533"/>
      <c r="Q27" s="531">
        <f t="shared" ref="Q27:Q31" si="19">M27+O27+P27+N27</f>
        <v>0</v>
      </c>
      <c r="R27" s="536"/>
      <c r="S27" s="533"/>
      <c r="T27" s="531">
        <f>R27+S27</f>
        <v>0</v>
      </c>
      <c r="U27" s="531">
        <f t="shared" ref="U27:U31" si="20">Q27+T27</f>
        <v>0</v>
      </c>
      <c r="V27" s="547">
        <f t="shared" si="4"/>
        <v>0</v>
      </c>
    </row>
    <row r="28" spans="1:22" ht="18.899999999999999" customHeight="1">
      <c r="A28" s="244">
        <v>3</v>
      </c>
      <c r="B28" s="246"/>
      <c r="C28" s="241"/>
      <c r="D28" s="241"/>
      <c r="E28" s="241"/>
      <c r="F28" s="533"/>
      <c r="G28" s="531">
        <f t="shared" si="17"/>
        <v>0</v>
      </c>
      <c r="H28" s="536"/>
      <c r="I28" s="533"/>
      <c r="J28" s="531">
        <f t="shared" ref="J28:J31" si="21">H28+I28</f>
        <v>0</v>
      </c>
      <c r="K28" s="531">
        <f t="shared" si="18"/>
        <v>0</v>
      </c>
      <c r="L28" s="550"/>
      <c r="M28" s="259"/>
      <c r="N28" s="241"/>
      <c r="O28" s="241"/>
      <c r="P28" s="533"/>
      <c r="Q28" s="531">
        <f t="shared" si="19"/>
        <v>0</v>
      </c>
      <c r="R28" s="536"/>
      <c r="S28" s="533"/>
      <c r="T28" s="531">
        <f t="shared" ref="T28:T31" si="22">R28+S28</f>
        <v>0</v>
      </c>
      <c r="U28" s="531">
        <f t="shared" si="20"/>
        <v>0</v>
      </c>
      <c r="V28" s="547">
        <f t="shared" si="4"/>
        <v>0</v>
      </c>
    </row>
    <row r="29" spans="1:22" ht="18.899999999999999" customHeight="1">
      <c r="A29" s="244">
        <v>4</v>
      </c>
      <c r="B29" s="246"/>
      <c r="C29" s="241"/>
      <c r="D29" s="241"/>
      <c r="E29" s="241"/>
      <c r="F29" s="533"/>
      <c r="G29" s="531">
        <f t="shared" si="17"/>
        <v>0</v>
      </c>
      <c r="H29" s="536"/>
      <c r="I29" s="533"/>
      <c r="J29" s="531">
        <f t="shared" si="21"/>
        <v>0</v>
      </c>
      <c r="K29" s="531">
        <f t="shared" si="18"/>
        <v>0</v>
      </c>
      <c r="L29" s="550"/>
      <c r="M29" s="259"/>
      <c r="N29" s="241"/>
      <c r="O29" s="241"/>
      <c r="P29" s="533"/>
      <c r="Q29" s="531">
        <f t="shared" si="19"/>
        <v>0</v>
      </c>
      <c r="R29" s="536"/>
      <c r="S29" s="533"/>
      <c r="T29" s="531">
        <f t="shared" si="22"/>
        <v>0</v>
      </c>
      <c r="U29" s="531">
        <f t="shared" si="20"/>
        <v>0</v>
      </c>
      <c r="V29" s="547">
        <f t="shared" si="4"/>
        <v>0</v>
      </c>
    </row>
    <row r="30" spans="1:22" ht="18.899999999999999" customHeight="1">
      <c r="A30" s="244">
        <v>5</v>
      </c>
      <c r="B30" s="246"/>
      <c r="C30" s="241"/>
      <c r="D30" s="241"/>
      <c r="E30" s="241"/>
      <c r="F30" s="533"/>
      <c r="G30" s="531">
        <f t="shared" si="17"/>
        <v>0</v>
      </c>
      <c r="H30" s="536"/>
      <c r="I30" s="533"/>
      <c r="J30" s="531">
        <f t="shared" si="21"/>
        <v>0</v>
      </c>
      <c r="K30" s="531">
        <f t="shared" si="18"/>
        <v>0</v>
      </c>
      <c r="L30" s="550"/>
      <c r="M30" s="259"/>
      <c r="N30" s="241"/>
      <c r="O30" s="241"/>
      <c r="P30" s="533"/>
      <c r="Q30" s="531">
        <f t="shared" si="19"/>
        <v>0</v>
      </c>
      <c r="R30" s="536"/>
      <c r="S30" s="533"/>
      <c r="T30" s="531">
        <f t="shared" si="22"/>
        <v>0</v>
      </c>
      <c r="U30" s="531">
        <f t="shared" si="20"/>
        <v>0</v>
      </c>
      <c r="V30" s="547">
        <f t="shared" si="4"/>
        <v>0</v>
      </c>
    </row>
    <row r="31" spans="1:22" ht="18.899999999999999" customHeight="1">
      <c r="A31" s="527">
        <v>6</v>
      </c>
      <c r="B31" s="528"/>
      <c r="C31" s="337"/>
      <c r="D31" s="337"/>
      <c r="E31" s="337"/>
      <c r="F31" s="534"/>
      <c r="G31" s="531">
        <f t="shared" si="17"/>
        <v>0</v>
      </c>
      <c r="H31" s="537"/>
      <c r="I31" s="534"/>
      <c r="J31" s="531">
        <f t="shared" si="21"/>
        <v>0</v>
      </c>
      <c r="K31" s="531">
        <f t="shared" si="18"/>
        <v>0</v>
      </c>
      <c r="L31" s="550"/>
      <c r="M31" s="336"/>
      <c r="N31" s="337"/>
      <c r="O31" s="337"/>
      <c r="P31" s="534"/>
      <c r="Q31" s="531">
        <f t="shared" si="19"/>
        <v>0</v>
      </c>
      <c r="R31" s="537"/>
      <c r="S31" s="534"/>
      <c r="T31" s="531">
        <f t="shared" si="22"/>
        <v>0</v>
      </c>
      <c r="U31" s="531">
        <f t="shared" si="20"/>
        <v>0</v>
      </c>
      <c r="V31" s="547">
        <f t="shared" si="4"/>
        <v>0</v>
      </c>
    </row>
    <row r="32" spans="1:22" ht="20.100000000000001" customHeight="1">
      <c r="A32" s="1098" t="s">
        <v>733</v>
      </c>
      <c r="B32" s="1099"/>
      <c r="C32" s="526">
        <f>SUM(C26:C30)</f>
        <v>0</v>
      </c>
      <c r="D32" s="526">
        <f t="shared" ref="D32:K32" si="23">SUM(D26:D30)</f>
        <v>0</v>
      </c>
      <c r="E32" s="526">
        <f t="shared" si="23"/>
        <v>0</v>
      </c>
      <c r="F32" s="526">
        <f t="shared" si="23"/>
        <v>0</v>
      </c>
      <c r="G32" s="526">
        <f t="shared" si="23"/>
        <v>0</v>
      </c>
      <c r="H32" s="526">
        <f t="shared" si="23"/>
        <v>0</v>
      </c>
      <c r="I32" s="526">
        <f t="shared" si="23"/>
        <v>0</v>
      </c>
      <c r="J32" s="526">
        <f t="shared" si="23"/>
        <v>0</v>
      </c>
      <c r="K32" s="526">
        <f t="shared" si="23"/>
        <v>0</v>
      </c>
      <c r="L32" s="550"/>
      <c r="M32" s="526">
        <f>SUM(M26:M30)</f>
        <v>0</v>
      </c>
      <c r="N32" s="526">
        <f t="shared" ref="N32:U32" si="24">SUM(N26:N30)</f>
        <v>0</v>
      </c>
      <c r="O32" s="526">
        <f t="shared" si="24"/>
        <v>0</v>
      </c>
      <c r="P32" s="526">
        <f t="shared" si="24"/>
        <v>0</v>
      </c>
      <c r="Q32" s="526">
        <f t="shared" si="24"/>
        <v>0</v>
      </c>
      <c r="R32" s="526">
        <f t="shared" si="24"/>
        <v>0</v>
      </c>
      <c r="S32" s="526">
        <f t="shared" si="24"/>
        <v>0</v>
      </c>
      <c r="T32" s="526">
        <f t="shared" si="24"/>
        <v>0</v>
      </c>
      <c r="U32" s="526">
        <f t="shared" si="24"/>
        <v>0</v>
      </c>
      <c r="V32" s="547">
        <f t="shared" si="4"/>
        <v>0</v>
      </c>
    </row>
    <row r="33" spans="1:22" ht="15" customHeight="1">
      <c r="A33" s="1040" t="s">
        <v>721</v>
      </c>
      <c r="B33" s="1042"/>
      <c r="C33" s="26"/>
      <c r="D33" s="26"/>
      <c r="E33" s="26"/>
      <c r="F33" s="26"/>
      <c r="G33" s="27"/>
      <c r="H33" s="26"/>
      <c r="I33" s="26"/>
      <c r="J33" s="27"/>
      <c r="K33" s="26"/>
      <c r="L33" s="550"/>
      <c r="M33" s="26"/>
      <c r="N33" s="26"/>
      <c r="O33" s="26"/>
      <c r="P33" s="26"/>
      <c r="Q33" s="27"/>
      <c r="R33" s="26"/>
      <c r="S33" s="26"/>
      <c r="T33" s="27"/>
      <c r="U33" s="26"/>
      <c r="V33" s="546"/>
    </row>
    <row r="34" spans="1:22" ht="18.899999999999999" customHeight="1">
      <c r="A34" s="243">
        <v>1</v>
      </c>
      <c r="B34" s="245"/>
      <c r="C34" s="25"/>
      <c r="D34" s="25"/>
      <c r="E34" s="25"/>
      <c r="F34" s="532"/>
      <c r="G34" s="531">
        <f>C34+E34+F34+D34</f>
        <v>0</v>
      </c>
      <c r="H34" s="535"/>
      <c r="I34" s="532"/>
      <c r="J34" s="531">
        <f>H34+I34</f>
        <v>0</v>
      </c>
      <c r="K34" s="531">
        <f>G34+J34</f>
        <v>0</v>
      </c>
      <c r="L34" s="550"/>
      <c r="M34" s="256"/>
      <c r="N34" s="25"/>
      <c r="O34" s="25"/>
      <c r="P34" s="532"/>
      <c r="Q34" s="531">
        <f>M34+O34+P34+N34</f>
        <v>0</v>
      </c>
      <c r="R34" s="535"/>
      <c r="S34" s="532"/>
      <c r="T34" s="531">
        <f>R34+S34</f>
        <v>0</v>
      </c>
      <c r="U34" s="531">
        <f>Q34+T34</f>
        <v>0</v>
      </c>
      <c r="V34" s="547">
        <f t="shared" si="4"/>
        <v>0</v>
      </c>
    </row>
    <row r="35" spans="1:22" ht="18.899999999999999" customHeight="1">
      <c r="A35" s="244">
        <v>2</v>
      </c>
      <c r="B35" s="246"/>
      <c r="C35" s="241"/>
      <c r="D35" s="241"/>
      <c r="E35" s="241"/>
      <c r="F35" s="533"/>
      <c r="G35" s="531">
        <f t="shared" ref="G35:G39" si="25">C35+E35+F35+D35</f>
        <v>0</v>
      </c>
      <c r="H35" s="536"/>
      <c r="I35" s="533"/>
      <c r="J35" s="531">
        <f>H35+I35</f>
        <v>0</v>
      </c>
      <c r="K35" s="531">
        <f t="shared" ref="K35:K39" si="26">G35+J35</f>
        <v>0</v>
      </c>
      <c r="L35" s="550"/>
      <c r="M35" s="259"/>
      <c r="N35" s="241"/>
      <c r="O35" s="241"/>
      <c r="P35" s="533"/>
      <c r="Q35" s="531">
        <f t="shared" ref="Q35:Q39" si="27">M35+O35+P35+N35</f>
        <v>0</v>
      </c>
      <c r="R35" s="536"/>
      <c r="S35" s="533"/>
      <c r="T35" s="531">
        <f>R35+S35</f>
        <v>0</v>
      </c>
      <c r="U35" s="531">
        <f t="shared" ref="U35:U39" si="28">Q35+T35</f>
        <v>0</v>
      </c>
      <c r="V35" s="547">
        <f t="shared" si="4"/>
        <v>0</v>
      </c>
    </row>
    <row r="36" spans="1:22" ht="18.899999999999999" customHeight="1">
      <c r="A36" s="244">
        <v>3</v>
      </c>
      <c r="B36" s="246"/>
      <c r="C36" s="241"/>
      <c r="D36" s="241"/>
      <c r="E36" s="241"/>
      <c r="F36" s="533"/>
      <c r="G36" s="531">
        <f t="shared" si="25"/>
        <v>0</v>
      </c>
      <c r="H36" s="536"/>
      <c r="I36" s="533"/>
      <c r="J36" s="531">
        <f t="shared" ref="J36:J39" si="29">H36+I36</f>
        <v>0</v>
      </c>
      <c r="K36" s="531">
        <f t="shared" si="26"/>
        <v>0</v>
      </c>
      <c r="L36" s="550"/>
      <c r="M36" s="259"/>
      <c r="N36" s="241"/>
      <c r="O36" s="241"/>
      <c r="P36" s="533"/>
      <c r="Q36" s="531">
        <f t="shared" si="27"/>
        <v>0</v>
      </c>
      <c r="R36" s="536"/>
      <c r="S36" s="533"/>
      <c r="T36" s="531">
        <f t="shared" ref="T36:T39" si="30">R36+S36</f>
        <v>0</v>
      </c>
      <c r="U36" s="531">
        <f t="shared" si="28"/>
        <v>0</v>
      </c>
      <c r="V36" s="547">
        <f t="shared" si="4"/>
        <v>0</v>
      </c>
    </row>
    <row r="37" spans="1:22" ht="18.899999999999999" customHeight="1">
      <c r="A37" s="244">
        <v>4</v>
      </c>
      <c r="B37" s="246"/>
      <c r="C37" s="241"/>
      <c r="D37" s="241"/>
      <c r="E37" s="241"/>
      <c r="F37" s="533"/>
      <c r="G37" s="531">
        <f t="shared" si="25"/>
        <v>0</v>
      </c>
      <c r="H37" s="536"/>
      <c r="I37" s="533"/>
      <c r="J37" s="531">
        <f t="shared" si="29"/>
        <v>0</v>
      </c>
      <c r="K37" s="531">
        <f t="shared" si="26"/>
        <v>0</v>
      </c>
      <c r="L37" s="550"/>
      <c r="M37" s="259"/>
      <c r="N37" s="241"/>
      <c r="O37" s="241"/>
      <c r="P37" s="533"/>
      <c r="Q37" s="531">
        <f t="shared" si="27"/>
        <v>0</v>
      </c>
      <c r="R37" s="536"/>
      <c r="S37" s="533"/>
      <c r="T37" s="531">
        <f t="shared" si="30"/>
        <v>0</v>
      </c>
      <c r="U37" s="531">
        <f t="shared" si="28"/>
        <v>0</v>
      </c>
      <c r="V37" s="547">
        <f t="shared" si="4"/>
        <v>0</v>
      </c>
    </row>
    <row r="38" spans="1:22" ht="18.899999999999999" customHeight="1">
      <c r="A38" s="244">
        <v>5</v>
      </c>
      <c r="B38" s="246"/>
      <c r="C38" s="241"/>
      <c r="D38" s="241"/>
      <c r="E38" s="241"/>
      <c r="F38" s="533"/>
      <c r="G38" s="531">
        <f t="shared" si="25"/>
        <v>0</v>
      </c>
      <c r="H38" s="536"/>
      <c r="I38" s="533"/>
      <c r="J38" s="531">
        <f t="shared" si="29"/>
        <v>0</v>
      </c>
      <c r="K38" s="531">
        <f t="shared" si="26"/>
        <v>0</v>
      </c>
      <c r="L38" s="550"/>
      <c r="M38" s="259"/>
      <c r="N38" s="241"/>
      <c r="O38" s="241"/>
      <c r="P38" s="533"/>
      <c r="Q38" s="531">
        <f t="shared" si="27"/>
        <v>0</v>
      </c>
      <c r="R38" s="536"/>
      <c r="S38" s="533"/>
      <c r="T38" s="531">
        <f t="shared" si="30"/>
        <v>0</v>
      </c>
      <c r="U38" s="531">
        <f t="shared" si="28"/>
        <v>0</v>
      </c>
      <c r="V38" s="547">
        <f t="shared" si="4"/>
        <v>0</v>
      </c>
    </row>
    <row r="39" spans="1:22" ht="18.899999999999999" customHeight="1">
      <c r="A39" s="527">
        <v>6</v>
      </c>
      <c r="B39" s="528"/>
      <c r="C39" s="337"/>
      <c r="D39" s="337"/>
      <c r="E39" s="337"/>
      <c r="F39" s="534"/>
      <c r="G39" s="531">
        <f t="shared" si="25"/>
        <v>0</v>
      </c>
      <c r="H39" s="537"/>
      <c r="I39" s="534"/>
      <c r="J39" s="531">
        <f t="shared" si="29"/>
        <v>0</v>
      </c>
      <c r="K39" s="531">
        <f t="shared" si="26"/>
        <v>0</v>
      </c>
      <c r="L39" s="550"/>
      <c r="M39" s="336"/>
      <c r="N39" s="337"/>
      <c r="O39" s="337"/>
      <c r="P39" s="534"/>
      <c r="Q39" s="531">
        <f t="shared" si="27"/>
        <v>0</v>
      </c>
      <c r="R39" s="537"/>
      <c r="S39" s="534"/>
      <c r="T39" s="531">
        <f t="shared" si="30"/>
        <v>0</v>
      </c>
      <c r="U39" s="531">
        <f t="shared" si="28"/>
        <v>0</v>
      </c>
      <c r="V39" s="547">
        <f t="shared" si="4"/>
        <v>0</v>
      </c>
    </row>
    <row r="40" spans="1:22" ht="20.100000000000001" customHeight="1">
      <c r="A40" s="1098" t="s">
        <v>733</v>
      </c>
      <c r="B40" s="1099"/>
      <c r="C40" s="526">
        <f>SUM(C34:C38)</f>
        <v>0</v>
      </c>
      <c r="D40" s="526">
        <f t="shared" ref="D40:K40" si="31">SUM(D34:D38)</f>
        <v>0</v>
      </c>
      <c r="E40" s="526">
        <f t="shared" si="31"/>
        <v>0</v>
      </c>
      <c r="F40" s="526">
        <f t="shared" si="31"/>
        <v>0</v>
      </c>
      <c r="G40" s="526">
        <f t="shared" si="31"/>
        <v>0</v>
      </c>
      <c r="H40" s="526">
        <f t="shared" si="31"/>
        <v>0</v>
      </c>
      <c r="I40" s="526">
        <f t="shared" si="31"/>
        <v>0</v>
      </c>
      <c r="J40" s="526">
        <f t="shared" si="31"/>
        <v>0</v>
      </c>
      <c r="K40" s="526">
        <f t="shared" si="31"/>
        <v>0</v>
      </c>
      <c r="L40" s="550"/>
      <c r="M40" s="526">
        <f>SUM(M34:M38)</f>
        <v>0</v>
      </c>
      <c r="N40" s="526">
        <f t="shared" ref="N40:U40" si="32">SUM(N34:N38)</f>
        <v>0</v>
      </c>
      <c r="O40" s="526">
        <f t="shared" si="32"/>
        <v>0</v>
      </c>
      <c r="P40" s="526">
        <f t="shared" si="32"/>
        <v>0</v>
      </c>
      <c r="Q40" s="526">
        <f t="shared" si="32"/>
        <v>0</v>
      </c>
      <c r="R40" s="526">
        <f t="shared" si="32"/>
        <v>0</v>
      </c>
      <c r="S40" s="526">
        <f t="shared" si="32"/>
        <v>0</v>
      </c>
      <c r="T40" s="526">
        <f t="shared" si="32"/>
        <v>0</v>
      </c>
      <c r="U40" s="526">
        <f t="shared" si="32"/>
        <v>0</v>
      </c>
      <c r="V40" s="547">
        <f t="shared" si="4"/>
        <v>0</v>
      </c>
    </row>
    <row r="41" spans="1:22" ht="15" customHeight="1">
      <c r="A41" s="1040" t="s">
        <v>838</v>
      </c>
      <c r="B41" s="1042"/>
      <c r="C41" s="26"/>
      <c r="D41" s="26"/>
      <c r="E41" s="26"/>
      <c r="F41" s="26"/>
      <c r="G41" s="27"/>
      <c r="H41" s="26"/>
      <c r="I41" s="26"/>
      <c r="J41" s="27"/>
      <c r="K41" s="26"/>
      <c r="L41" s="550"/>
      <c r="M41" s="26"/>
      <c r="N41" s="26"/>
      <c r="O41" s="26"/>
      <c r="P41" s="26"/>
      <c r="Q41" s="27"/>
      <c r="R41" s="26"/>
      <c r="S41" s="26"/>
      <c r="T41" s="27"/>
      <c r="U41" s="26"/>
      <c r="V41" s="546"/>
    </row>
    <row r="42" spans="1:22" ht="18.899999999999999" customHeight="1">
      <c r="A42" s="243">
        <v>1</v>
      </c>
      <c r="B42" s="245"/>
      <c r="C42" s="25"/>
      <c r="D42" s="25"/>
      <c r="E42" s="25"/>
      <c r="F42" s="532"/>
      <c r="G42" s="531">
        <f>C42+E42+F42+D42</f>
        <v>0</v>
      </c>
      <c r="H42" s="535"/>
      <c r="I42" s="532"/>
      <c r="J42" s="531">
        <f>H42+I42</f>
        <v>0</v>
      </c>
      <c r="K42" s="531">
        <f>G42+J42</f>
        <v>0</v>
      </c>
      <c r="L42" s="550"/>
      <c r="M42" s="256"/>
      <c r="N42" s="25"/>
      <c r="O42" s="25"/>
      <c r="P42" s="532"/>
      <c r="Q42" s="531">
        <f>M42+O42+P42+N42</f>
        <v>0</v>
      </c>
      <c r="R42" s="535"/>
      <c r="S42" s="532"/>
      <c r="T42" s="531">
        <f>R42+S42</f>
        <v>0</v>
      </c>
      <c r="U42" s="531">
        <f>Q42+T42</f>
        <v>0</v>
      </c>
      <c r="V42" s="547">
        <f t="shared" si="4"/>
        <v>0</v>
      </c>
    </row>
    <row r="43" spans="1:22" ht="18.899999999999999" customHeight="1">
      <c r="A43" s="244">
        <v>2</v>
      </c>
      <c r="B43" s="246"/>
      <c r="C43" s="241"/>
      <c r="D43" s="241"/>
      <c r="E43" s="241"/>
      <c r="F43" s="533"/>
      <c r="G43" s="531">
        <f t="shared" ref="G43:G47" si="33">C43+E43+F43+D43</f>
        <v>0</v>
      </c>
      <c r="H43" s="536"/>
      <c r="I43" s="533"/>
      <c r="J43" s="531">
        <f>H43+I43</f>
        <v>0</v>
      </c>
      <c r="K43" s="531">
        <f t="shared" ref="K43:K47" si="34">G43+J43</f>
        <v>0</v>
      </c>
      <c r="L43" s="550"/>
      <c r="M43" s="259"/>
      <c r="N43" s="241"/>
      <c r="O43" s="241"/>
      <c r="P43" s="533"/>
      <c r="Q43" s="531">
        <f t="shared" ref="Q43:Q47" si="35">M43+O43+P43+N43</f>
        <v>0</v>
      </c>
      <c r="R43" s="536"/>
      <c r="S43" s="533"/>
      <c r="T43" s="531">
        <f>R43+S43</f>
        <v>0</v>
      </c>
      <c r="U43" s="531">
        <f t="shared" ref="U43:U47" si="36">Q43+T43</f>
        <v>0</v>
      </c>
      <c r="V43" s="547">
        <f t="shared" si="4"/>
        <v>0</v>
      </c>
    </row>
    <row r="44" spans="1:22" ht="18.899999999999999" customHeight="1">
      <c r="A44" s="244">
        <v>3</v>
      </c>
      <c r="B44" s="246"/>
      <c r="C44" s="241"/>
      <c r="D44" s="241"/>
      <c r="E44" s="241"/>
      <c r="F44" s="533"/>
      <c r="G44" s="531">
        <f t="shared" si="33"/>
        <v>0</v>
      </c>
      <c r="H44" s="536"/>
      <c r="I44" s="533"/>
      <c r="J44" s="531">
        <f t="shared" ref="J44:J47" si="37">H44+I44</f>
        <v>0</v>
      </c>
      <c r="K44" s="531">
        <f t="shared" si="34"/>
        <v>0</v>
      </c>
      <c r="L44" s="550"/>
      <c r="M44" s="259"/>
      <c r="N44" s="241"/>
      <c r="O44" s="241"/>
      <c r="P44" s="533"/>
      <c r="Q44" s="531">
        <f t="shared" si="35"/>
        <v>0</v>
      </c>
      <c r="R44" s="536"/>
      <c r="S44" s="533"/>
      <c r="T44" s="531">
        <f t="shared" ref="T44:T47" si="38">R44+S44</f>
        <v>0</v>
      </c>
      <c r="U44" s="531">
        <f t="shared" si="36"/>
        <v>0</v>
      </c>
      <c r="V44" s="547">
        <f t="shared" si="4"/>
        <v>0</v>
      </c>
    </row>
    <row r="45" spans="1:22" ht="18.899999999999999" customHeight="1">
      <c r="A45" s="244">
        <v>4</v>
      </c>
      <c r="B45" s="246"/>
      <c r="C45" s="662"/>
      <c r="D45" s="241"/>
      <c r="E45" s="241"/>
      <c r="F45" s="533"/>
      <c r="G45" s="531">
        <f t="shared" si="33"/>
        <v>0</v>
      </c>
      <c r="H45" s="536"/>
      <c r="I45" s="533"/>
      <c r="J45" s="531">
        <f t="shared" si="37"/>
        <v>0</v>
      </c>
      <c r="K45" s="531">
        <f t="shared" si="34"/>
        <v>0</v>
      </c>
      <c r="L45" s="550"/>
      <c r="M45" s="259"/>
      <c r="N45" s="241"/>
      <c r="O45" s="241"/>
      <c r="P45" s="533"/>
      <c r="Q45" s="531">
        <f t="shared" si="35"/>
        <v>0</v>
      </c>
      <c r="R45" s="536"/>
      <c r="S45" s="533"/>
      <c r="T45" s="531">
        <f t="shared" si="38"/>
        <v>0</v>
      </c>
      <c r="U45" s="531">
        <f t="shared" si="36"/>
        <v>0</v>
      </c>
      <c r="V45" s="547">
        <f t="shared" si="4"/>
        <v>0</v>
      </c>
    </row>
    <row r="46" spans="1:22" ht="18.899999999999999" customHeight="1">
      <c r="A46" s="244">
        <v>5</v>
      </c>
      <c r="B46" s="246"/>
      <c r="C46" s="241"/>
      <c r="D46" s="241"/>
      <c r="E46" s="241"/>
      <c r="F46" s="533"/>
      <c r="G46" s="531">
        <f t="shared" si="33"/>
        <v>0</v>
      </c>
      <c r="H46" s="536"/>
      <c r="I46" s="533"/>
      <c r="J46" s="531">
        <f t="shared" si="37"/>
        <v>0</v>
      </c>
      <c r="K46" s="531">
        <f t="shared" si="34"/>
        <v>0</v>
      </c>
      <c r="L46" s="550"/>
      <c r="M46" s="259"/>
      <c r="N46" s="241"/>
      <c r="O46" s="241"/>
      <c r="P46" s="533"/>
      <c r="Q46" s="531">
        <f t="shared" si="35"/>
        <v>0</v>
      </c>
      <c r="R46" s="536"/>
      <c r="S46" s="533"/>
      <c r="T46" s="531">
        <f t="shared" si="38"/>
        <v>0</v>
      </c>
      <c r="U46" s="531">
        <f t="shared" si="36"/>
        <v>0</v>
      </c>
      <c r="V46" s="547">
        <f t="shared" si="4"/>
        <v>0</v>
      </c>
    </row>
    <row r="47" spans="1:22" ht="18.899999999999999" customHeight="1">
      <c r="A47" s="527">
        <v>6</v>
      </c>
      <c r="B47" s="528"/>
      <c r="C47" s="337"/>
      <c r="D47" s="337"/>
      <c r="E47" s="337"/>
      <c r="F47" s="534"/>
      <c r="G47" s="531">
        <f t="shared" si="33"/>
        <v>0</v>
      </c>
      <c r="H47" s="537"/>
      <c r="I47" s="534"/>
      <c r="J47" s="531">
        <f t="shared" si="37"/>
        <v>0</v>
      </c>
      <c r="K47" s="531">
        <f t="shared" si="34"/>
        <v>0</v>
      </c>
      <c r="L47" s="550"/>
      <c r="M47" s="336"/>
      <c r="N47" s="337"/>
      <c r="O47" s="337"/>
      <c r="P47" s="534"/>
      <c r="Q47" s="531">
        <f t="shared" si="35"/>
        <v>0</v>
      </c>
      <c r="R47" s="537"/>
      <c r="S47" s="534"/>
      <c r="T47" s="531">
        <f t="shared" si="38"/>
        <v>0</v>
      </c>
      <c r="U47" s="531">
        <f t="shared" si="36"/>
        <v>0</v>
      </c>
      <c r="V47" s="547">
        <f t="shared" si="4"/>
        <v>0</v>
      </c>
    </row>
    <row r="48" spans="1:22" ht="20.100000000000001" customHeight="1">
      <c r="A48" s="1098" t="s">
        <v>733</v>
      </c>
      <c r="B48" s="1099"/>
      <c r="C48" s="526">
        <f>SUM(C42:C46)</f>
        <v>0</v>
      </c>
      <c r="D48" s="526">
        <f t="shared" ref="D48:K48" si="39">SUM(D42:D46)</f>
        <v>0</v>
      </c>
      <c r="E48" s="526">
        <f t="shared" si="39"/>
        <v>0</v>
      </c>
      <c r="F48" s="526">
        <f t="shared" si="39"/>
        <v>0</v>
      </c>
      <c r="G48" s="526">
        <f t="shared" si="39"/>
        <v>0</v>
      </c>
      <c r="H48" s="526">
        <f t="shared" si="39"/>
        <v>0</v>
      </c>
      <c r="I48" s="526">
        <f t="shared" si="39"/>
        <v>0</v>
      </c>
      <c r="J48" s="526">
        <f t="shared" si="39"/>
        <v>0</v>
      </c>
      <c r="K48" s="526">
        <f t="shared" si="39"/>
        <v>0</v>
      </c>
      <c r="L48" s="550"/>
      <c r="M48" s="526">
        <f>SUM(M42:M46)</f>
        <v>0</v>
      </c>
      <c r="N48" s="526">
        <f t="shared" ref="N48:U48" si="40">SUM(N42:N46)</f>
        <v>0</v>
      </c>
      <c r="O48" s="526">
        <f t="shared" si="40"/>
        <v>0</v>
      </c>
      <c r="P48" s="526">
        <f t="shared" si="40"/>
        <v>0</v>
      </c>
      <c r="Q48" s="526">
        <f t="shared" si="40"/>
        <v>0</v>
      </c>
      <c r="R48" s="526">
        <f t="shared" si="40"/>
        <v>0</v>
      </c>
      <c r="S48" s="526">
        <f t="shared" si="40"/>
        <v>0</v>
      </c>
      <c r="T48" s="526">
        <f t="shared" si="40"/>
        <v>0</v>
      </c>
      <c r="U48" s="526">
        <f t="shared" si="40"/>
        <v>0</v>
      </c>
      <c r="V48" s="547">
        <f t="shared" si="4"/>
        <v>0</v>
      </c>
    </row>
    <row r="49" spans="1:22" ht="20.100000000000001" customHeight="1">
      <c r="A49" s="1040" t="s">
        <v>722</v>
      </c>
      <c r="B49" s="1042"/>
      <c r="C49" s="26"/>
      <c r="D49" s="26"/>
      <c r="E49" s="26"/>
      <c r="F49" s="26"/>
      <c r="G49" s="27"/>
      <c r="H49" s="26"/>
      <c r="I49" s="26"/>
      <c r="J49" s="27"/>
      <c r="K49" s="26"/>
      <c r="L49" s="550"/>
      <c r="M49" s="26"/>
      <c r="N49" s="26"/>
      <c r="O49" s="26"/>
      <c r="P49" s="26"/>
      <c r="Q49" s="27"/>
      <c r="R49" s="26"/>
      <c r="S49" s="26"/>
      <c r="T49" s="27"/>
      <c r="U49" s="26"/>
      <c r="V49" s="546"/>
    </row>
    <row r="50" spans="1:22" ht="20.100000000000001" customHeight="1">
      <c r="A50" s="243">
        <v>1</v>
      </c>
      <c r="B50" s="245"/>
      <c r="C50" s="25"/>
      <c r="D50" s="25"/>
      <c r="E50" s="25"/>
      <c r="F50" s="532"/>
      <c r="G50" s="531">
        <f>C50+E50+F50+D50</f>
        <v>0</v>
      </c>
      <c r="H50" s="535"/>
      <c r="I50" s="532"/>
      <c r="J50" s="531">
        <f>H50+I50</f>
        <v>0</v>
      </c>
      <c r="K50" s="531">
        <f>G50+J50</f>
        <v>0</v>
      </c>
      <c r="L50" s="550"/>
      <c r="M50" s="256"/>
      <c r="N50" s="25"/>
      <c r="O50" s="25"/>
      <c r="P50" s="532"/>
      <c r="Q50" s="531">
        <f>M50+O50+P50+N50</f>
        <v>0</v>
      </c>
      <c r="R50" s="535"/>
      <c r="S50" s="532"/>
      <c r="T50" s="531">
        <f>R50+S50</f>
        <v>0</v>
      </c>
      <c r="U50" s="531">
        <f>Q50+T50</f>
        <v>0</v>
      </c>
      <c r="V50" s="547">
        <f t="shared" si="4"/>
        <v>0</v>
      </c>
    </row>
    <row r="51" spans="1:22" ht="20.100000000000001" customHeight="1">
      <c r="A51" s="244">
        <v>2</v>
      </c>
      <c r="B51" s="246"/>
      <c r="C51" s="241"/>
      <c r="D51" s="241"/>
      <c r="E51" s="241"/>
      <c r="F51" s="533"/>
      <c r="G51" s="531">
        <f t="shared" ref="G51:G55" si="41">C51+E51+F51+D51</f>
        <v>0</v>
      </c>
      <c r="H51" s="536"/>
      <c r="I51" s="533"/>
      <c r="J51" s="531">
        <f>H51+I51</f>
        <v>0</v>
      </c>
      <c r="K51" s="531">
        <f t="shared" ref="K51:K55" si="42">G51+J51</f>
        <v>0</v>
      </c>
      <c r="L51" s="550"/>
      <c r="M51" s="259"/>
      <c r="N51" s="241"/>
      <c r="O51" s="241"/>
      <c r="P51" s="533"/>
      <c r="Q51" s="531">
        <f t="shared" ref="Q51:Q55" si="43">M51+O51+P51+N51</f>
        <v>0</v>
      </c>
      <c r="R51" s="536"/>
      <c r="S51" s="533"/>
      <c r="T51" s="531">
        <f>R51+S51</f>
        <v>0</v>
      </c>
      <c r="U51" s="531">
        <f t="shared" ref="U51:U55" si="44">Q51+T51</f>
        <v>0</v>
      </c>
      <c r="V51" s="547">
        <f t="shared" si="4"/>
        <v>0</v>
      </c>
    </row>
    <row r="52" spans="1:22" ht="20.100000000000001" customHeight="1">
      <c r="A52" s="244">
        <v>3</v>
      </c>
      <c r="B52" s="246"/>
      <c r="C52" s="241"/>
      <c r="D52" s="241"/>
      <c r="E52" s="241"/>
      <c r="F52" s="533"/>
      <c r="G52" s="531">
        <f t="shared" si="41"/>
        <v>0</v>
      </c>
      <c r="H52" s="536"/>
      <c r="I52" s="533"/>
      <c r="J52" s="531">
        <f t="shared" ref="J52:J55" si="45">H52+I52</f>
        <v>0</v>
      </c>
      <c r="K52" s="531">
        <f t="shared" si="42"/>
        <v>0</v>
      </c>
      <c r="L52" s="550"/>
      <c r="M52" s="259"/>
      <c r="N52" s="241"/>
      <c r="O52" s="241"/>
      <c r="P52" s="533"/>
      <c r="Q52" s="531">
        <f t="shared" si="43"/>
        <v>0</v>
      </c>
      <c r="R52" s="536"/>
      <c r="S52" s="533"/>
      <c r="T52" s="531">
        <f t="shared" ref="T52:T55" si="46">R52+S52</f>
        <v>0</v>
      </c>
      <c r="U52" s="531">
        <f t="shared" si="44"/>
        <v>0</v>
      </c>
      <c r="V52" s="547">
        <f t="shared" si="4"/>
        <v>0</v>
      </c>
    </row>
    <row r="53" spans="1:22" ht="20.100000000000001" customHeight="1">
      <c r="A53" s="244">
        <v>4</v>
      </c>
      <c r="B53" s="246"/>
      <c r="C53" s="241"/>
      <c r="D53" s="241"/>
      <c r="E53" s="241"/>
      <c r="F53" s="533"/>
      <c r="G53" s="531">
        <f t="shared" si="41"/>
        <v>0</v>
      </c>
      <c r="H53" s="536"/>
      <c r="I53" s="533"/>
      <c r="J53" s="531">
        <f t="shared" si="45"/>
        <v>0</v>
      </c>
      <c r="K53" s="531">
        <f t="shared" si="42"/>
        <v>0</v>
      </c>
      <c r="L53" s="550"/>
      <c r="M53" s="259"/>
      <c r="N53" s="241"/>
      <c r="O53" s="241"/>
      <c r="P53" s="533"/>
      <c r="Q53" s="531">
        <f t="shared" si="43"/>
        <v>0</v>
      </c>
      <c r="R53" s="536"/>
      <c r="S53" s="533"/>
      <c r="T53" s="531">
        <f t="shared" si="46"/>
        <v>0</v>
      </c>
      <c r="U53" s="531">
        <f t="shared" si="44"/>
        <v>0</v>
      </c>
      <c r="V53" s="547">
        <f t="shared" si="4"/>
        <v>0</v>
      </c>
    </row>
    <row r="54" spans="1:22" ht="20.100000000000001" customHeight="1">
      <c r="A54" s="244">
        <v>5</v>
      </c>
      <c r="B54" s="246"/>
      <c r="C54" s="241"/>
      <c r="D54" s="241"/>
      <c r="E54" s="241"/>
      <c r="F54" s="533"/>
      <c r="G54" s="531">
        <f t="shared" si="41"/>
        <v>0</v>
      </c>
      <c r="H54" s="536"/>
      <c r="I54" s="533"/>
      <c r="J54" s="531">
        <f t="shared" si="45"/>
        <v>0</v>
      </c>
      <c r="K54" s="531">
        <f t="shared" si="42"/>
        <v>0</v>
      </c>
      <c r="L54" s="550"/>
      <c r="M54" s="259"/>
      <c r="N54" s="241"/>
      <c r="O54" s="241"/>
      <c r="P54" s="533"/>
      <c r="Q54" s="531">
        <f t="shared" si="43"/>
        <v>0</v>
      </c>
      <c r="R54" s="536"/>
      <c r="S54" s="533"/>
      <c r="T54" s="531">
        <f t="shared" si="46"/>
        <v>0</v>
      </c>
      <c r="U54" s="531">
        <f t="shared" si="44"/>
        <v>0</v>
      </c>
      <c r="V54" s="547">
        <f t="shared" si="4"/>
        <v>0</v>
      </c>
    </row>
    <row r="55" spans="1:22" ht="20.100000000000001" customHeight="1">
      <c r="A55" s="527">
        <v>6</v>
      </c>
      <c r="B55" s="528"/>
      <c r="C55" s="337"/>
      <c r="D55" s="337"/>
      <c r="E55" s="337"/>
      <c r="F55" s="534"/>
      <c r="G55" s="531">
        <f t="shared" si="41"/>
        <v>0</v>
      </c>
      <c r="H55" s="537"/>
      <c r="I55" s="534"/>
      <c r="J55" s="531">
        <f t="shared" si="45"/>
        <v>0</v>
      </c>
      <c r="K55" s="531">
        <f t="shared" si="42"/>
        <v>0</v>
      </c>
      <c r="L55" s="550"/>
      <c r="M55" s="336"/>
      <c r="N55" s="337"/>
      <c r="O55" s="337"/>
      <c r="P55" s="534"/>
      <c r="Q55" s="531">
        <f t="shared" si="43"/>
        <v>0</v>
      </c>
      <c r="R55" s="537"/>
      <c r="S55" s="534"/>
      <c r="T55" s="531">
        <f t="shared" si="46"/>
        <v>0</v>
      </c>
      <c r="U55" s="531">
        <f t="shared" si="44"/>
        <v>0</v>
      </c>
      <c r="V55" s="547">
        <f t="shared" si="4"/>
        <v>0</v>
      </c>
    </row>
    <row r="56" spans="1:22" ht="20.100000000000001" customHeight="1">
      <c r="A56" s="1098" t="s">
        <v>733</v>
      </c>
      <c r="B56" s="1099"/>
      <c r="C56" s="526">
        <f>SUM(C50:C54)</f>
        <v>0</v>
      </c>
      <c r="D56" s="526">
        <f t="shared" ref="D56:K56" si="47">SUM(D50:D54)</f>
        <v>0</v>
      </c>
      <c r="E56" s="526">
        <f t="shared" si="47"/>
        <v>0</v>
      </c>
      <c r="F56" s="526">
        <f t="shared" si="47"/>
        <v>0</v>
      </c>
      <c r="G56" s="526">
        <f t="shared" si="47"/>
        <v>0</v>
      </c>
      <c r="H56" s="526">
        <f t="shared" si="47"/>
        <v>0</v>
      </c>
      <c r="I56" s="526">
        <f t="shared" si="47"/>
        <v>0</v>
      </c>
      <c r="J56" s="526">
        <f t="shared" si="47"/>
        <v>0</v>
      </c>
      <c r="K56" s="526">
        <f t="shared" si="47"/>
        <v>0</v>
      </c>
      <c r="L56" s="550"/>
      <c r="M56" s="526">
        <f>SUM(M50:M54)</f>
        <v>0</v>
      </c>
      <c r="N56" s="526">
        <f t="shared" ref="N56:U56" si="48">SUM(N50:N54)</f>
        <v>0</v>
      </c>
      <c r="O56" s="526">
        <f t="shared" si="48"/>
        <v>0</v>
      </c>
      <c r="P56" s="526">
        <f t="shared" si="48"/>
        <v>0</v>
      </c>
      <c r="Q56" s="526">
        <f t="shared" si="48"/>
        <v>0</v>
      </c>
      <c r="R56" s="526">
        <f t="shared" si="48"/>
        <v>0</v>
      </c>
      <c r="S56" s="526">
        <f t="shared" si="48"/>
        <v>0</v>
      </c>
      <c r="T56" s="526">
        <f t="shared" si="48"/>
        <v>0</v>
      </c>
      <c r="U56" s="526">
        <f t="shared" si="48"/>
        <v>0</v>
      </c>
      <c r="V56" s="547">
        <f t="shared" si="4"/>
        <v>0</v>
      </c>
    </row>
    <row r="57" spans="1:22" ht="20.100000000000001" customHeight="1">
      <c r="A57" s="1040" t="s">
        <v>130</v>
      </c>
      <c r="B57" s="1042"/>
      <c r="C57" s="26"/>
      <c r="D57" s="26"/>
      <c r="E57" s="26"/>
      <c r="F57" s="26"/>
      <c r="G57" s="27"/>
      <c r="H57" s="26"/>
      <c r="I57" s="26"/>
      <c r="J57" s="27"/>
      <c r="K57" s="26"/>
      <c r="L57" s="550"/>
      <c r="M57" s="26"/>
      <c r="N57" s="26"/>
      <c r="O57" s="26"/>
      <c r="P57" s="26"/>
      <c r="Q57" s="27"/>
      <c r="R57" s="26"/>
      <c r="S57" s="26"/>
      <c r="T57" s="27"/>
      <c r="U57" s="26"/>
      <c r="V57" s="546"/>
    </row>
    <row r="58" spans="1:22" ht="20.100000000000001" customHeight="1">
      <c r="A58" s="243">
        <v>1</v>
      </c>
      <c r="B58" s="245"/>
      <c r="C58" s="25"/>
      <c r="D58" s="25"/>
      <c r="E58" s="25"/>
      <c r="F58" s="532"/>
      <c r="G58" s="531">
        <f>C58+E58+F58+D58</f>
        <v>0</v>
      </c>
      <c r="H58" s="535"/>
      <c r="I58" s="532"/>
      <c r="J58" s="531">
        <f>H58+I58</f>
        <v>0</v>
      </c>
      <c r="K58" s="531">
        <f>G58+J58</f>
        <v>0</v>
      </c>
      <c r="L58" s="550"/>
      <c r="M58" s="256"/>
      <c r="N58" s="25"/>
      <c r="O58" s="25"/>
      <c r="P58" s="532"/>
      <c r="Q58" s="531">
        <f>M58+O58+P58+N58</f>
        <v>0</v>
      </c>
      <c r="R58" s="535"/>
      <c r="S58" s="532"/>
      <c r="T58" s="531">
        <f>R58+S58</f>
        <v>0</v>
      </c>
      <c r="U58" s="531">
        <f>Q58+T58</f>
        <v>0</v>
      </c>
      <c r="V58" s="547">
        <f t="shared" si="4"/>
        <v>0</v>
      </c>
    </row>
    <row r="59" spans="1:22" ht="20.100000000000001" customHeight="1">
      <c r="A59" s="244">
        <v>2</v>
      </c>
      <c r="B59" s="246"/>
      <c r="C59" s="241"/>
      <c r="D59" s="241"/>
      <c r="E59" s="241"/>
      <c r="F59" s="533"/>
      <c r="G59" s="531">
        <f t="shared" ref="G59:G63" si="49">C59+E59+F59+D59</f>
        <v>0</v>
      </c>
      <c r="H59" s="536"/>
      <c r="I59" s="533"/>
      <c r="J59" s="531">
        <f>H59+I59</f>
        <v>0</v>
      </c>
      <c r="K59" s="531">
        <f t="shared" ref="K59:K63" si="50">G59+J59</f>
        <v>0</v>
      </c>
      <c r="L59" s="550"/>
      <c r="M59" s="259"/>
      <c r="N59" s="241"/>
      <c r="O59" s="241"/>
      <c r="P59" s="533"/>
      <c r="Q59" s="531">
        <f t="shared" ref="Q59:Q63" si="51">M59+O59+P59+N59</f>
        <v>0</v>
      </c>
      <c r="R59" s="536"/>
      <c r="S59" s="533"/>
      <c r="T59" s="531">
        <f>R59+S59</f>
        <v>0</v>
      </c>
      <c r="U59" s="531">
        <f t="shared" ref="U59:U63" si="52">Q59+T59</f>
        <v>0</v>
      </c>
      <c r="V59" s="547">
        <f t="shared" si="4"/>
        <v>0</v>
      </c>
    </row>
    <row r="60" spans="1:22" ht="20.100000000000001" customHeight="1">
      <c r="A60" s="244">
        <v>3</v>
      </c>
      <c r="B60" s="246"/>
      <c r="C60" s="241"/>
      <c r="D60" s="241"/>
      <c r="E60" s="241"/>
      <c r="F60" s="533"/>
      <c r="G60" s="531">
        <f t="shared" si="49"/>
        <v>0</v>
      </c>
      <c r="H60" s="536"/>
      <c r="I60" s="533"/>
      <c r="J60" s="531">
        <f t="shared" ref="J60:J63" si="53">H60+I60</f>
        <v>0</v>
      </c>
      <c r="K60" s="531">
        <f t="shared" si="50"/>
        <v>0</v>
      </c>
      <c r="L60" s="550"/>
      <c r="M60" s="259"/>
      <c r="N60" s="241"/>
      <c r="O60" s="241"/>
      <c r="P60" s="533"/>
      <c r="Q60" s="531">
        <f t="shared" si="51"/>
        <v>0</v>
      </c>
      <c r="R60" s="536"/>
      <c r="S60" s="533"/>
      <c r="T60" s="531">
        <f t="shared" ref="T60:T63" si="54">R60+S60</f>
        <v>0</v>
      </c>
      <c r="U60" s="531">
        <f t="shared" si="52"/>
        <v>0</v>
      </c>
      <c r="V60" s="547">
        <f t="shared" si="4"/>
        <v>0</v>
      </c>
    </row>
    <row r="61" spans="1:22" ht="20.100000000000001" customHeight="1">
      <c r="A61" s="244">
        <v>4</v>
      </c>
      <c r="B61" s="246"/>
      <c r="C61" s="241"/>
      <c r="D61" s="241"/>
      <c r="E61" s="241"/>
      <c r="F61" s="533"/>
      <c r="G61" s="531">
        <f t="shared" si="49"/>
        <v>0</v>
      </c>
      <c r="H61" s="536"/>
      <c r="I61" s="533"/>
      <c r="J61" s="531">
        <f t="shared" si="53"/>
        <v>0</v>
      </c>
      <c r="K61" s="531">
        <f t="shared" si="50"/>
        <v>0</v>
      </c>
      <c r="L61" s="550"/>
      <c r="M61" s="259"/>
      <c r="N61" s="241"/>
      <c r="O61" s="241"/>
      <c r="P61" s="533"/>
      <c r="Q61" s="531">
        <f t="shared" si="51"/>
        <v>0</v>
      </c>
      <c r="R61" s="536"/>
      <c r="S61" s="533"/>
      <c r="T61" s="531">
        <f t="shared" si="54"/>
        <v>0</v>
      </c>
      <c r="U61" s="531">
        <f t="shared" si="52"/>
        <v>0</v>
      </c>
      <c r="V61" s="547">
        <f t="shared" si="4"/>
        <v>0</v>
      </c>
    </row>
    <row r="62" spans="1:22" ht="20.100000000000001" customHeight="1">
      <c r="A62" s="244">
        <v>5</v>
      </c>
      <c r="B62" s="246"/>
      <c r="C62" s="241"/>
      <c r="D62" s="241"/>
      <c r="E62" s="241"/>
      <c r="F62" s="533"/>
      <c r="G62" s="531">
        <f t="shared" si="49"/>
        <v>0</v>
      </c>
      <c r="H62" s="536"/>
      <c r="I62" s="533"/>
      <c r="J62" s="531">
        <f t="shared" si="53"/>
        <v>0</v>
      </c>
      <c r="K62" s="531">
        <f t="shared" si="50"/>
        <v>0</v>
      </c>
      <c r="L62" s="550"/>
      <c r="M62" s="259"/>
      <c r="N62" s="241"/>
      <c r="O62" s="241"/>
      <c r="P62" s="533"/>
      <c r="Q62" s="531">
        <f t="shared" si="51"/>
        <v>0</v>
      </c>
      <c r="R62" s="536"/>
      <c r="S62" s="533"/>
      <c r="T62" s="531">
        <f t="shared" si="54"/>
        <v>0</v>
      </c>
      <c r="U62" s="531">
        <f t="shared" si="52"/>
        <v>0</v>
      </c>
      <c r="V62" s="547">
        <f t="shared" si="4"/>
        <v>0</v>
      </c>
    </row>
    <row r="63" spans="1:22" ht="20.100000000000001" customHeight="1">
      <c r="A63" s="527">
        <v>6</v>
      </c>
      <c r="B63" s="528"/>
      <c r="C63" s="337"/>
      <c r="D63" s="337"/>
      <c r="E63" s="337"/>
      <c r="F63" s="534"/>
      <c r="G63" s="531">
        <f t="shared" si="49"/>
        <v>0</v>
      </c>
      <c r="H63" s="537"/>
      <c r="I63" s="534"/>
      <c r="J63" s="531">
        <f t="shared" si="53"/>
        <v>0</v>
      </c>
      <c r="K63" s="531">
        <f t="shared" si="50"/>
        <v>0</v>
      </c>
      <c r="L63" s="550"/>
      <c r="M63" s="336"/>
      <c r="N63" s="337"/>
      <c r="O63" s="337"/>
      <c r="P63" s="534"/>
      <c r="Q63" s="531">
        <f t="shared" si="51"/>
        <v>0</v>
      </c>
      <c r="R63" s="537"/>
      <c r="S63" s="534"/>
      <c r="T63" s="531">
        <f t="shared" si="54"/>
        <v>0</v>
      </c>
      <c r="U63" s="531">
        <f t="shared" si="52"/>
        <v>0</v>
      </c>
      <c r="V63" s="547">
        <f t="shared" si="4"/>
        <v>0</v>
      </c>
    </row>
    <row r="64" spans="1:22" ht="20.100000000000001" customHeight="1">
      <c r="A64" s="1098" t="s">
        <v>733</v>
      </c>
      <c r="B64" s="1099"/>
      <c r="C64" s="526">
        <f>SUM(C58:C62)</f>
        <v>0</v>
      </c>
      <c r="D64" s="526">
        <f t="shared" ref="D64:K64" si="55">SUM(D58:D62)</f>
        <v>0</v>
      </c>
      <c r="E64" s="526">
        <f t="shared" si="55"/>
        <v>0</v>
      </c>
      <c r="F64" s="526">
        <f t="shared" si="55"/>
        <v>0</v>
      </c>
      <c r="G64" s="526">
        <f t="shared" si="55"/>
        <v>0</v>
      </c>
      <c r="H64" s="526">
        <f t="shared" si="55"/>
        <v>0</v>
      </c>
      <c r="I64" s="526">
        <f t="shared" si="55"/>
        <v>0</v>
      </c>
      <c r="J64" s="526">
        <f t="shared" si="55"/>
        <v>0</v>
      </c>
      <c r="K64" s="526">
        <f t="shared" si="55"/>
        <v>0</v>
      </c>
      <c r="L64" s="550"/>
      <c r="M64" s="526">
        <f>SUM(M58:M62)</f>
        <v>0</v>
      </c>
      <c r="N64" s="526">
        <f t="shared" ref="N64:U64" si="56">SUM(N58:N62)</f>
        <v>0</v>
      </c>
      <c r="O64" s="526">
        <f t="shared" si="56"/>
        <v>0</v>
      </c>
      <c r="P64" s="526">
        <f t="shared" si="56"/>
        <v>0</v>
      </c>
      <c r="Q64" s="526">
        <f t="shared" si="56"/>
        <v>0</v>
      </c>
      <c r="R64" s="526">
        <f t="shared" si="56"/>
        <v>0</v>
      </c>
      <c r="S64" s="526">
        <f t="shared" si="56"/>
        <v>0</v>
      </c>
      <c r="T64" s="526">
        <f t="shared" si="56"/>
        <v>0</v>
      </c>
      <c r="U64" s="526">
        <f t="shared" si="56"/>
        <v>0</v>
      </c>
      <c r="V64" s="547">
        <f t="shared" si="4"/>
        <v>0</v>
      </c>
    </row>
    <row r="65" spans="1:22" ht="20.100000000000001" customHeight="1">
      <c r="A65" s="1040" t="s">
        <v>131</v>
      </c>
      <c r="B65" s="1042"/>
      <c r="C65" s="26"/>
      <c r="D65" s="26"/>
      <c r="E65" s="26"/>
      <c r="F65" s="26"/>
      <c r="G65" s="27"/>
      <c r="H65" s="26"/>
      <c r="I65" s="26"/>
      <c r="J65" s="27"/>
      <c r="K65" s="26"/>
      <c r="L65" s="550"/>
      <c r="M65" s="26"/>
      <c r="N65" s="26"/>
      <c r="O65" s="26"/>
      <c r="P65" s="26"/>
      <c r="Q65" s="27"/>
      <c r="R65" s="26"/>
      <c r="S65" s="26"/>
      <c r="T65" s="27"/>
      <c r="U65" s="26"/>
      <c r="V65" s="546"/>
    </row>
    <row r="66" spans="1:22" ht="20.100000000000001" customHeight="1">
      <c r="A66" s="243">
        <v>1</v>
      </c>
      <c r="B66" s="245"/>
      <c r="C66" s="25"/>
      <c r="D66" s="25"/>
      <c r="E66" s="25"/>
      <c r="F66" s="532"/>
      <c r="G66" s="531">
        <f>C66+E66+F66+D66</f>
        <v>0</v>
      </c>
      <c r="H66" s="535"/>
      <c r="I66" s="532"/>
      <c r="J66" s="531">
        <f>H66+I66</f>
        <v>0</v>
      </c>
      <c r="K66" s="531">
        <f>G66+J66</f>
        <v>0</v>
      </c>
      <c r="L66" s="550"/>
      <c r="M66" s="256"/>
      <c r="N66" s="25"/>
      <c r="O66" s="25"/>
      <c r="P66" s="532"/>
      <c r="Q66" s="531">
        <f>M66+O66+P66+N66</f>
        <v>0</v>
      </c>
      <c r="R66" s="535"/>
      <c r="S66" s="532"/>
      <c r="T66" s="531">
        <f>R66+S66</f>
        <v>0</v>
      </c>
      <c r="U66" s="531">
        <f>Q66+T66</f>
        <v>0</v>
      </c>
      <c r="V66" s="547">
        <f t="shared" si="4"/>
        <v>0</v>
      </c>
    </row>
    <row r="67" spans="1:22" ht="20.100000000000001" customHeight="1">
      <c r="A67" s="244">
        <v>2</v>
      </c>
      <c r="B67" s="246"/>
      <c r="C67" s="241"/>
      <c r="D67" s="241"/>
      <c r="E67" s="241"/>
      <c r="F67" s="533"/>
      <c r="G67" s="531">
        <f t="shared" ref="G67:G71" si="57">C67+E67+F67+D67</f>
        <v>0</v>
      </c>
      <c r="H67" s="536"/>
      <c r="I67" s="533"/>
      <c r="J67" s="531">
        <f>H67+I67</f>
        <v>0</v>
      </c>
      <c r="K67" s="531">
        <f t="shared" ref="K67:K71" si="58">G67+J67</f>
        <v>0</v>
      </c>
      <c r="L67" s="550"/>
      <c r="M67" s="259"/>
      <c r="N67" s="241"/>
      <c r="O67" s="241"/>
      <c r="P67" s="533"/>
      <c r="Q67" s="531">
        <f t="shared" ref="Q67:Q71" si="59">M67+O67+P67+N67</f>
        <v>0</v>
      </c>
      <c r="R67" s="536"/>
      <c r="S67" s="533"/>
      <c r="T67" s="531">
        <f>R67+S67</f>
        <v>0</v>
      </c>
      <c r="U67" s="531">
        <f t="shared" ref="U67:U71" si="60">Q67+T67</f>
        <v>0</v>
      </c>
      <c r="V67" s="547">
        <f t="shared" si="4"/>
        <v>0</v>
      </c>
    </row>
    <row r="68" spans="1:22" ht="20.100000000000001" customHeight="1">
      <c r="A68" s="244">
        <v>3</v>
      </c>
      <c r="B68" s="246"/>
      <c r="C68" s="241"/>
      <c r="D68" s="241"/>
      <c r="E68" s="241"/>
      <c r="F68" s="533"/>
      <c r="G68" s="531">
        <f t="shared" si="57"/>
        <v>0</v>
      </c>
      <c r="H68" s="536"/>
      <c r="I68" s="533"/>
      <c r="J68" s="531">
        <f t="shared" ref="J68:J71" si="61">H68+I68</f>
        <v>0</v>
      </c>
      <c r="K68" s="531">
        <f t="shared" si="58"/>
        <v>0</v>
      </c>
      <c r="L68" s="550"/>
      <c r="M68" s="259"/>
      <c r="N68" s="241"/>
      <c r="O68" s="241"/>
      <c r="P68" s="533"/>
      <c r="Q68" s="531">
        <f t="shared" si="59"/>
        <v>0</v>
      </c>
      <c r="R68" s="536"/>
      <c r="S68" s="533"/>
      <c r="T68" s="531">
        <f t="shared" ref="T68:T71" si="62">R68+S68</f>
        <v>0</v>
      </c>
      <c r="U68" s="531">
        <f t="shared" si="60"/>
        <v>0</v>
      </c>
      <c r="V68" s="547">
        <f t="shared" si="4"/>
        <v>0</v>
      </c>
    </row>
    <row r="69" spans="1:22" ht="20.100000000000001" customHeight="1">
      <c r="A69" s="244">
        <v>4</v>
      </c>
      <c r="B69" s="246"/>
      <c r="C69" s="241"/>
      <c r="D69" s="241"/>
      <c r="E69" s="241"/>
      <c r="F69" s="533"/>
      <c r="G69" s="531">
        <f t="shared" si="57"/>
        <v>0</v>
      </c>
      <c r="H69" s="536"/>
      <c r="I69" s="533"/>
      <c r="J69" s="531">
        <f t="shared" si="61"/>
        <v>0</v>
      </c>
      <c r="K69" s="531">
        <f t="shared" si="58"/>
        <v>0</v>
      </c>
      <c r="L69" s="550"/>
      <c r="M69" s="259"/>
      <c r="N69" s="241"/>
      <c r="O69" s="241"/>
      <c r="P69" s="533"/>
      <c r="Q69" s="531">
        <f t="shared" si="59"/>
        <v>0</v>
      </c>
      <c r="R69" s="536"/>
      <c r="S69" s="533"/>
      <c r="T69" s="531">
        <f t="shared" si="62"/>
        <v>0</v>
      </c>
      <c r="U69" s="531">
        <f t="shared" si="60"/>
        <v>0</v>
      </c>
      <c r="V69" s="547">
        <f t="shared" si="4"/>
        <v>0</v>
      </c>
    </row>
    <row r="70" spans="1:22" ht="20.100000000000001" customHeight="1">
      <c r="A70" s="244">
        <v>5</v>
      </c>
      <c r="B70" s="246"/>
      <c r="C70" s="241"/>
      <c r="D70" s="241"/>
      <c r="E70" s="241"/>
      <c r="F70" s="533"/>
      <c r="G70" s="531">
        <f t="shared" si="57"/>
        <v>0</v>
      </c>
      <c r="H70" s="536"/>
      <c r="I70" s="533"/>
      <c r="J70" s="531">
        <f t="shared" si="61"/>
        <v>0</v>
      </c>
      <c r="K70" s="531">
        <f t="shared" si="58"/>
        <v>0</v>
      </c>
      <c r="L70" s="550"/>
      <c r="M70" s="259"/>
      <c r="N70" s="241"/>
      <c r="O70" s="241"/>
      <c r="P70" s="533"/>
      <c r="Q70" s="531">
        <f t="shared" si="59"/>
        <v>0</v>
      </c>
      <c r="R70" s="536"/>
      <c r="S70" s="533"/>
      <c r="T70" s="531">
        <f t="shared" si="62"/>
        <v>0</v>
      </c>
      <c r="U70" s="531">
        <f t="shared" si="60"/>
        <v>0</v>
      </c>
      <c r="V70" s="547">
        <f t="shared" si="4"/>
        <v>0</v>
      </c>
    </row>
    <row r="71" spans="1:22" ht="20.100000000000001" customHeight="1">
      <c r="A71" s="527">
        <v>6</v>
      </c>
      <c r="B71" s="528"/>
      <c r="C71" s="337"/>
      <c r="D71" s="337"/>
      <c r="E71" s="337"/>
      <c r="F71" s="534"/>
      <c r="G71" s="531">
        <f t="shared" si="57"/>
        <v>0</v>
      </c>
      <c r="H71" s="537"/>
      <c r="I71" s="534"/>
      <c r="J71" s="531">
        <f t="shared" si="61"/>
        <v>0</v>
      </c>
      <c r="K71" s="531">
        <f t="shared" si="58"/>
        <v>0</v>
      </c>
      <c r="L71" s="550"/>
      <c r="M71" s="336"/>
      <c r="N71" s="337"/>
      <c r="O71" s="337"/>
      <c r="P71" s="534"/>
      <c r="Q71" s="531">
        <f t="shared" si="59"/>
        <v>0</v>
      </c>
      <c r="R71" s="537"/>
      <c r="S71" s="534"/>
      <c r="T71" s="531">
        <f t="shared" si="62"/>
        <v>0</v>
      </c>
      <c r="U71" s="531">
        <f t="shared" si="60"/>
        <v>0</v>
      </c>
      <c r="V71" s="547">
        <f t="shared" si="4"/>
        <v>0</v>
      </c>
    </row>
    <row r="72" spans="1:22" ht="20.100000000000001" customHeight="1">
      <c r="A72" s="1098" t="s">
        <v>733</v>
      </c>
      <c r="B72" s="1099"/>
      <c r="C72" s="526">
        <f>SUM(C66:C70)</f>
        <v>0</v>
      </c>
      <c r="D72" s="526">
        <f t="shared" ref="D72:K72" si="63">SUM(D66:D70)</f>
        <v>0</v>
      </c>
      <c r="E72" s="526">
        <f t="shared" si="63"/>
        <v>0</v>
      </c>
      <c r="F72" s="526">
        <f t="shared" si="63"/>
        <v>0</v>
      </c>
      <c r="G72" s="526">
        <f t="shared" si="63"/>
        <v>0</v>
      </c>
      <c r="H72" s="526">
        <f t="shared" si="63"/>
        <v>0</v>
      </c>
      <c r="I72" s="526">
        <f t="shared" si="63"/>
        <v>0</v>
      </c>
      <c r="J72" s="526">
        <f t="shared" si="63"/>
        <v>0</v>
      </c>
      <c r="K72" s="526">
        <f t="shared" si="63"/>
        <v>0</v>
      </c>
      <c r="L72" s="550"/>
      <c r="M72" s="526">
        <f>SUM(M66:M70)</f>
        <v>0</v>
      </c>
      <c r="N72" s="526">
        <f t="shared" ref="N72:U72" si="64">SUM(N66:N70)</f>
        <v>0</v>
      </c>
      <c r="O72" s="526">
        <f t="shared" si="64"/>
        <v>0</v>
      </c>
      <c r="P72" s="526">
        <f t="shared" si="64"/>
        <v>0</v>
      </c>
      <c r="Q72" s="526">
        <f t="shared" si="64"/>
        <v>0</v>
      </c>
      <c r="R72" s="526">
        <f t="shared" si="64"/>
        <v>0</v>
      </c>
      <c r="S72" s="526">
        <f t="shared" si="64"/>
        <v>0</v>
      </c>
      <c r="T72" s="526">
        <f t="shared" si="64"/>
        <v>0</v>
      </c>
      <c r="U72" s="526">
        <f t="shared" si="64"/>
        <v>0</v>
      </c>
      <c r="V72" s="547">
        <f t="shared" si="4"/>
        <v>0</v>
      </c>
    </row>
    <row r="73" spans="1:22" ht="20.100000000000001" customHeight="1">
      <c r="A73" s="1040" t="s">
        <v>132</v>
      </c>
      <c r="B73" s="1042"/>
      <c r="C73" s="26"/>
      <c r="D73" s="26"/>
      <c r="E73" s="26"/>
      <c r="F73" s="26"/>
      <c r="G73" s="27"/>
      <c r="H73" s="26"/>
      <c r="I73" s="26"/>
      <c r="J73" s="27"/>
      <c r="K73" s="26"/>
      <c r="L73" s="550"/>
      <c r="M73" s="26"/>
      <c r="N73" s="26"/>
      <c r="O73" s="26"/>
      <c r="P73" s="26"/>
      <c r="Q73" s="27"/>
      <c r="R73" s="26"/>
      <c r="S73" s="26"/>
      <c r="T73" s="27"/>
      <c r="U73" s="26"/>
      <c r="V73" s="546"/>
    </row>
    <row r="74" spans="1:22" ht="20.100000000000001" customHeight="1">
      <c r="A74" s="243">
        <v>1</v>
      </c>
      <c r="B74" s="245"/>
      <c r="C74" s="25"/>
      <c r="D74" s="25"/>
      <c r="E74" s="25"/>
      <c r="F74" s="532"/>
      <c r="G74" s="531">
        <f>C74+E74+F74+D74</f>
        <v>0</v>
      </c>
      <c r="H74" s="535"/>
      <c r="I74" s="532"/>
      <c r="J74" s="531">
        <f>H74+I74</f>
        <v>0</v>
      </c>
      <c r="K74" s="531">
        <f>G74+J74</f>
        <v>0</v>
      </c>
      <c r="L74" s="550"/>
      <c r="M74" s="256"/>
      <c r="N74" s="25"/>
      <c r="O74" s="25"/>
      <c r="P74" s="532"/>
      <c r="Q74" s="531">
        <f>M74+O74+P74+N74</f>
        <v>0</v>
      </c>
      <c r="R74" s="535"/>
      <c r="S74" s="532"/>
      <c r="T74" s="531">
        <f>R74+S74</f>
        <v>0</v>
      </c>
      <c r="U74" s="531">
        <f>Q74+T74</f>
        <v>0</v>
      </c>
      <c r="V74" s="547">
        <f t="shared" si="4"/>
        <v>0</v>
      </c>
    </row>
    <row r="75" spans="1:22" ht="20.100000000000001" customHeight="1">
      <c r="A75" s="244">
        <v>2</v>
      </c>
      <c r="B75" s="246"/>
      <c r="C75" s="241"/>
      <c r="D75" s="241"/>
      <c r="E75" s="241"/>
      <c r="F75" s="533"/>
      <c r="G75" s="531">
        <f t="shared" ref="G75:G79" si="65">C75+E75+F75+D75</f>
        <v>0</v>
      </c>
      <c r="H75" s="536"/>
      <c r="I75" s="533"/>
      <c r="J75" s="531">
        <f>H75+I75</f>
        <v>0</v>
      </c>
      <c r="K75" s="531">
        <f t="shared" ref="K75:K79" si="66">G75+J75</f>
        <v>0</v>
      </c>
      <c r="L75" s="550"/>
      <c r="M75" s="259"/>
      <c r="N75" s="241"/>
      <c r="O75" s="241"/>
      <c r="P75" s="533"/>
      <c r="Q75" s="531">
        <f t="shared" ref="Q75:Q79" si="67">M75+O75+P75+N75</f>
        <v>0</v>
      </c>
      <c r="R75" s="536"/>
      <c r="S75" s="533"/>
      <c r="T75" s="531">
        <f>R75+S75</f>
        <v>0</v>
      </c>
      <c r="U75" s="531">
        <f t="shared" ref="U75:U79" si="68">Q75+T75</f>
        <v>0</v>
      </c>
      <c r="V75" s="547">
        <f t="shared" ref="V75:V80" si="69">U75+K75</f>
        <v>0</v>
      </c>
    </row>
    <row r="76" spans="1:22" ht="20.100000000000001" customHeight="1">
      <c r="A76" s="244">
        <v>3</v>
      </c>
      <c r="B76" s="246"/>
      <c r="C76" s="241"/>
      <c r="D76" s="241"/>
      <c r="E76" s="241"/>
      <c r="F76" s="533"/>
      <c r="G76" s="531">
        <f t="shared" si="65"/>
        <v>0</v>
      </c>
      <c r="H76" s="536"/>
      <c r="I76" s="533"/>
      <c r="J76" s="531">
        <f t="shared" ref="J76:J79" si="70">H76+I76</f>
        <v>0</v>
      </c>
      <c r="K76" s="531">
        <f t="shared" si="66"/>
        <v>0</v>
      </c>
      <c r="L76" s="550"/>
      <c r="M76" s="259"/>
      <c r="N76" s="241"/>
      <c r="O76" s="241"/>
      <c r="P76" s="533"/>
      <c r="Q76" s="531">
        <f t="shared" si="67"/>
        <v>0</v>
      </c>
      <c r="R76" s="536"/>
      <c r="S76" s="533"/>
      <c r="T76" s="531">
        <f t="shared" ref="T76:T79" si="71">R76+S76</f>
        <v>0</v>
      </c>
      <c r="U76" s="531">
        <f t="shared" si="68"/>
        <v>0</v>
      </c>
      <c r="V76" s="547">
        <f t="shared" si="69"/>
        <v>0</v>
      </c>
    </row>
    <row r="77" spans="1:22" ht="20.100000000000001" customHeight="1">
      <c r="A77" s="244">
        <v>4</v>
      </c>
      <c r="B77" s="246"/>
      <c r="C77" s="241"/>
      <c r="D77" s="241"/>
      <c r="E77" s="241"/>
      <c r="F77" s="533"/>
      <c r="G77" s="531">
        <f t="shared" si="65"/>
        <v>0</v>
      </c>
      <c r="H77" s="536"/>
      <c r="I77" s="533"/>
      <c r="J77" s="531">
        <f t="shared" si="70"/>
        <v>0</v>
      </c>
      <c r="K77" s="531">
        <f t="shared" si="66"/>
        <v>0</v>
      </c>
      <c r="L77" s="550"/>
      <c r="M77" s="259"/>
      <c r="N77" s="241"/>
      <c r="O77" s="241"/>
      <c r="P77" s="533"/>
      <c r="Q77" s="531">
        <f t="shared" si="67"/>
        <v>0</v>
      </c>
      <c r="R77" s="536"/>
      <c r="S77" s="533"/>
      <c r="T77" s="531">
        <f t="shared" si="71"/>
        <v>0</v>
      </c>
      <c r="U77" s="531">
        <f t="shared" si="68"/>
        <v>0</v>
      </c>
      <c r="V77" s="547">
        <f t="shared" si="69"/>
        <v>0</v>
      </c>
    </row>
    <row r="78" spans="1:22" ht="20.100000000000001" customHeight="1">
      <c r="A78" s="244">
        <v>5</v>
      </c>
      <c r="B78" s="246"/>
      <c r="C78" s="241"/>
      <c r="D78" s="241"/>
      <c r="E78" s="241"/>
      <c r="F78" s="533"/>
      <c r="G78" s="531">
        <f t="shared" si="65"/>
        <v>0</v>
      </c>
      <c r="H78" s="536"/>
      <c r="I78" s="533"/>
      <c r="J78" s="531">
        <f t="shared" si="70"/>
        <v>0</v>
      </c>
      <c r="K78" s="531">
        <f t="shared" si="66"/>
        <v>0</v>
      </c>
      <c r="L78" s="550"/>
      <c r="M78" s="259"/>
      <c r="N78" s="241"/>
      <c r="O78" s="241"/>
      <c r="P78" s="533"/>
      <c r="Q78" s="531">
        <f t="shared" si="67"/>
        <v>0</v>
      </c>
      <c r="R78" s="536"/>
      <c r="S78" s="533"/>
      <c r="T78" s="531">
        <f t="shared" si="71"/>
        <v>0</v>
      </c>
      <c r="U78" s="531">
        <f t="shared" si="68"/>
        <v>0</v>
      </c>
      <c r="V78" s="547">
        <f t="shared" si="69"/>
        <v>0</v>
      </c>
    </row>
    <row r="79" spans="1:22" ht="20.100000000000001" customHeight="1">
      <c r="A79" s="527">
        <v>6</v>
      </c>
      <c r="B79" s="528"/>
      <c r="C79" s="337"/>
      <c r="D79" s="337"/>
      <c r="E79" s="337"/>
      <c r="F79" s="534"/>
      <c r="G79" s="531">
        <f t="shared" si="65"/>
        <v>0</v>
      </c>
      <c r="H79" s="537"/>
      <c r="I79" s="534"/>
      <c r="J79" s="531">
        <f t="shared" si="70"/>
        <v>0</v>
      </c>
      <c r="K79" s="531">
        <f t="shared" si="66"/>
        <v>0</v>
      </c>
      <c r="L79" s="550"/>
      <c r="M79" s="336"/>
      <c r="N79" s="337"/>
      <c r="O79" s="337"/>
      <c r="P79" s="534"/>
      <c r="Q79" s="531">
        <f t="shared" si="67"/>
        <v>0</v>
      </c>
      <c r="R79" s="537"/>
      <c r="S79" s="534"/>
      <c r="T79" s="531">
        <f t="shared" si="71"/>
        <v>0</v>
      </c>
      <c r="U79" s="531">
        <f t="shared" si="68"/>
        <v>0</v>
      </c>
      <c r="V79" s="547">
        <f t="shared" si="69"/>
        <v>0</v>
      </c>
    </row>
    <row r="80" spans="1:22" ht="20.100000000000001" customHeight="1">
      <c r="A80" s="1098" t="s">
        <v>733</v>
      </c>
      <c r="B80" s="1099"/>
      <c r="C80" s="526">
        <f>SUM(C74:C78)</f>
        <v>0</v>
      </c>
      <c r="D80" s="526">
        <f t="shared" ref="D80:K80" si="72">SUM(D74:D78)</f>
        <v>0</v>
      </c>
      <c r="E80" s="526">
        <f t="shared" si="72"/>
        <v>0</v>
      </c>
      <c r="F80" s="526">
        <f t="shared" si="72"/>
        <v>0</v>
      </c>
      <c r="G80" s="526">
        <f t="shared" si="72"/>
        <v>0</v>
      </c>
      <c r="H80" s="526">
        <f t="shared" si="72"/>
        <v>0</v>
      </c>
      <c r="I80" s="526">
        <f t="shared" si="72"/>
        <v>0</v>
      </c>
      <c r="J80" s="526">
        <f t="shared" si="72"/>
        <v>0</v>
      </c>
      <c r="K80" s="526">
        <f t="shared" si="72"/>
        <v>0</v>
      </c>
      <c r="L80" s="550"/>
      <c r="M80" s="526">
        <f>SUM(M74:M78)</f>
        <v>0</v>
      </c>
      <c r="N80" s="526">
        <f t="shared" ref="N80:U80" si="73">SUM(N74:N78)</f>
        <v>0</v>
      </c>
      <c r="O80" s="526">
        <f t="shared" si="73"/>
        <v>0</v>
      </c>
      <c r="P80" s="526">
        <f t="shared" si="73"/>
        <v>0</v>
      </c>
      <c r="Q80" s="526">
        <f t="shared" si="73"/>
        <v>0</v>
      </c>
      <c r="R80" s="526">
        <f t="shared" si="73"/>
        <v>0</v>
      </c>
      <c r="S80" s="526">
        <f t="shared" si="73"/>
        <v>0</v>
      </c>
      <c r="T80" s="526">
        <f t="shared" si="73"/>
        <v>0</v>
      </c>
      <c r="U80" s="526">
        <f t="shared" si="73"/>
        <v>0</v>
      </c>
      <c r="V80" s="547">
        <f t="shared" si="69"/>
        <v>0</v>
      </c>
    </row>
    <row r="81" spans="1:22" ht="20.100000000000001" customHeight="1">
      <c r="A81" s="1040" t="s">
        <v>333</v>
      </c>
      <c r="B81" s="1042"/>
      <c r="C81" s="26"/>
      <c r="D81" s="26"/>
      <c r="E81" s="26"/>
      <c r="F81" s="26"/>
      <c r="G81" s="27"/>
      <c r="H81" s="26"/>
      <c r="I81" s="26"/>
      <c r="J81" s="27"/>
      <c r="K81" s="26"/>
      <c r="L81" s="550"/>
      <c r="M81" s="26"/>
      <c r="N81" s="26"/>
      <c r="O81" s="26"/>
      <c r="P81" s="26"/>
      <c r="Q81" s="27"/>
      <c r="R81" s="26"/>
      <c r="S81" s="26"/>
      <c r="T81" s="27"/>
      <c r="U81" s="26"/>
      <c r="V81" s="546"/>
    </row>
    <row r="82" spans="1:22" ht="20.100000000000001" customHeight="1">
      <c r="A82" s="243">
        <v>1</v>
      </c>
      <c r="B82" s="245"/>
      <c r="C82" s="25"/>
      <c r="D82" s="25"/>
      <c r="E82" s="25"/>
      <c r="F82" s="532"/>
      <c r="G82" s="531">
        <f>C82+E82+F82+D82</f>
        <v>0</v>
      </c>
      <c r="H82" s="535"/>
      <c r="I82" s="532"/>
      <c r="J82" s="531">
        <f>H82+I82</f>
        <v>0</v>
      </c>
      <c r="K82" s="531">
        <f>G82+J82</f>
        <v>0</v>
      </c>
      <c r="L82" s="550"/>
      <c r="M82" s="256"/>
      <c r="N82" s="25"/>
      <c r="O82" s="25"/>
      <c r="P82" s="532"/>
      <c r="Q82" s="531">
        <f>M82+O82+P82+N82</f>
        <v>0</v>
      </c>
      <c r="R82" s="535"/>
      <c r="S82" s="532"/>
      <c r="T82" s="531">
        <f>R82+S82</f>
        <v>0</v>
      </c>
      <c r="U82" s="531">
        <f>Q82+T82</f>
        <v>0</v>
      </c>
      <c r="V82" s="547">
        <f t="shared" ref="V82:V88" si="74">U82+K82</f>
        <v>0</v>
      </c>
    </row>
    <row r="83" spans="1:22" ht="20.100000000000001" customHeight="1">
      <c r="A83" s="244">
        <v>2</v>
      </c>
      <c r="B83" s="246"/>
      <c r="C83" s="241"/>
      <c r="D83" s="241"/>
      <c r="E83" s="241"/>
      <c r="F83" s="533"/>
      <c r="G83" s="531">
        <f t="shared" ref="G83:G87" si="75">C83+E83+F83+D83</f>
        <v>0</v>
      </c>
      <c r="H83" s="536"/>
      <c r="I83" s="533"/>
      <c r="J83" s="531">
        <f>H83+I83</f>
        <v>0</v>
      </c>
      <c r="K83" s="531">
        <f t="shared" ref="K83:K87" si="76">G83+J83</f>
        <v>0</v>
      </c>
      <c r="L83" s="550"/>
      <c r="M83" s="259"/>
      <c r="N83" s="241"/>
      <c r="O83" s="241"/>
      <c r="P83" s="533"/>
      <c r="Q83" s="531">
        <f t="shared" ref="Q83:Q87" si="77">M83+O83+P83+N83</f>
        <v>0</v>
      </c>
      <c r="R83" s="536"/>
      <c r="S83" s="533"/>
      <c r="T83" s="531">
        <f>R83+S83</f>
        <v>0</v>
      </c>
      <c r="U83" s="531">
        <f t="shared" ref="U83:U87" si="78">Q83+T83</f>
        <v>0</v>
      </c>
      <c r="V83" s="547">
        <f t="shared" si="74"/>
        <v>0</v>
      </c>
    </row>
    <row r="84" spans="1:22" ht="20.100000000000001" customHeight="1">
      <c r="A84" s="244">
        <v>3</v>
      </c>
      <c r="B84" s="246"/>
      <c r="C84" s="241"/>
      <c r="D84" s="241"/>
      <c r="E84" s="241"/>
      <c r="F84" s="533"/>
      <c r="G84" s="531">
        <f t="shared" si="75"/>
        <v>0</v>
      </c>
      <c r="H84" s="536"/>
      <c r="I84" s="533"/>
      <c r="J84" s="531">
        <f t="shared" ref="J84:J87" si="79">H84+I84</f>
        <v>0</v>
      </c>
      <c r="K84" s="531">
        <f t="shared" si="76"/>
        <v>0</v>
      </c>
      <c r="L84" s="550"/>
      <c r="M84" s="259"/>
      <c r="N84" s="241"/>
      <c r="O84" s="241"/>
      <c r="P84" s="533"/>
      <c r="Q84" s="531">
        <f t="shared" si="77"/>
        <v>0</v>
      </c>
      <c r="R84" s="536"/>
      <c r="S84" s="533"/>
      <c r="T84" s="531">
        <f t="shared" ref="T84:T87" si="80">R84+S84</f>
        <v>0</v>
      </c>
      <c r="U84" s="531">
        <f t="shared" si="78"/>
        <v>0</v>
      </c>
      <c r="V84" s="547">
        <f t="shared" si="74"/>
        <v>0</v>
      </c>
    </row>
    <row r="85" spans="1:22" ht="20.100000000000001" customHeight="1">
      <c r="A85" s="244">
        <v>4</v>
      </c>
      <c r="B85" s="246"/>
      <c r="C85" s="241"/>
      <c r="D85" s="241"/>
      <c r="E85" s="241"/>
      <c r="F85" s="533"/>
      <c r="G85" s="531">
        <f t="shared" si="75"/>
        <v>0</v>
      </c>
      <c r="H85" s="536"/>
      <c r="I85" s="533"/>
      <c r="J85" s="531">
        <f t="shared" si="79"/>
        <v>0</v>
      </c>
      <c r="K85" s="531">
        <f t="shared" si="76"/>
        <v>0</v>
      </c>
      <c r="L85" s="550"/>
      <c r="M85" s="259"/>
      <c r="N85" s="241"/>
      <c r="O85" s="241"/>
      <c r="P85" s="533"/>
      <c r="Q85" s="531">
        <f t="shared" si="77"/>
        <v>0</v>
      </c>
      <c r="R85" s="536"/>
      <c r="S85" s="533"/>
      <c r="T85" s="531">
        <f t="shared" si="80"/>
        <v>0</v>
      </c>
      <c r="U85" s="531">
        <f t="shared" si="78"/>
        <v>0</v>
      </c>
      <c r="V85" s="547">
        <f t="shared" si="74"/>
        <v>0</v>
      </c>
    </row>
    <row r="86" spans="1:22" ht="20.100000000000001" customHeight="1">
      <c r="A86" s="244">
        <v>5</v>
      </c>
      <c r="B86" s="246"/>
      <c r="C86" s="241"/>
      <c r="D86" s="241"/>
      <c r="E86" s="241"/>
      <c r="F86" s="533"/>
      <c r="G86" s="531">
        <f t="shared" si="75"/>
        <v>0</v>
      </c>
      <c r="H86" s="536"/>
      <c r="I86" s="533"/>
      <c r="J86" s="531">
        <f t="shared" si="79"/>
        <v>0</v>
      </c>
      <c r="K86" s="531">
        <f t="shared" si="76"/>
        <v>0</v>
      </c>
      <c r="L86" s="550"/>
      <c r="M86" s="259"/>
      <c r="N86" s="241"/>
      <c r="O86" s="241"/>
      <c r="P86" s="533"/>
      <c r="Q86" s="531">
        <f t="shared" si="77"/>
        <v>0</v>
      </c>
      <c r="R86" s="536"/>
      <c r="S86" s="533"/>
      <c r="T86" s="531">
        <f t="shared" si="80"/>
        <v>0</v>
      </c>
      <c r="U86" s="531">
        <f t="shared" si="78"/>
        <v>0</v>
      </c>
      <c r="V86" s="547">
        <f t="shared" si="74"/>
        <v>0</v>
      </c>
    </row>
    <row r="87" spans="1:22" ht="20.100000000000001" customHeight="1">
      <c r="A87" s="527">
        <v>6</v>
      </c>
      <c r="B87" s="528"/>
      <c r="C87" s="337"/>
      <c r="D87" s="337"/>
      <c r="E87" s="337"/>
      <c r="F87" s="534"/>
      <c r="G87" s="531">
        <f t="shared" si="75"/>
        <v>0</v>
      </c>
      <c r="H87" s="537"/>
      <c r="I87" s="534"/>
      <c r="J87" s="531">
        <f t="shared" si="79"/>
        <v>0</v>
      </c>
      <c r="K87" s="531">
        <f t="shared" si="76"/>
        <v>0</v>
      </c>
      <c r="L87" s="550"/>
      <c r="M87" s="336"/>
      <c r="N87" s="337"/>
      <c r="O87" s="337"/>
      <c r="P87" s="534"/>
      <c r="Q87" s="531">
        <f t="shared" si="77"/>
        <v>0</v>
      </c>
      <c r="R87" s="537"/>
      <c r="S87" s="534"/>
      <c r="T87" s="531">
        <f t="shared" si="80"/>
        <v>0</v>
      </c>
      <c r="U87" s="531">
        <f t="shared" si="78"/>
        <v>0</v>
      </c>
      <c r="V87" s="547">
        <f t="shared" si="74"/>
        <v>0</v>
      </c>
    </row>
    <row r="88" spans="1:22" ht="20.100000000000001" customHeight="1">
      <c r="A88" s="1098" t="s">
        <v>733</v>
      </c>
      <c r="B88" s="1099"/>
      <c r="C88" s="526">
        <f>SUM(C82:C86)</f>
        <v>0</v>
      </c>
      <c r="D88" s="526">
        <f t="shared" ref="D88:K88" si="81">SUM(D82:D86)</f>
        <v>0</v>
      </c>
      <c r="E88" s="526">
        <f t="shared" si="81"/>
        <v>0</v>
      </c>
      <c r="F88" s="526">
        <f t="shared" si="81"/>
        <v>0</v>
      </c>
      <c r="G88" s="526">
        <f t="shared" si="81"/>
        <v>0</v>
      </c>
      <c r="H88" s="526">
        <f t="shared" si="81"/>
        <v>0</v>
      </c>
      <c r="I88" s="526">
        <f t="shared" si="81"/>
        <v>0</v>
      </c>
      <c r="J88" s="526">
        <f t="shared" si="81"/>
        <v>0</v>
      </c>
      <c r="K88" s="526">
        <f t="shared" si="81"/>
        <v>0</v>
      </c>
      <c r="L88" s="550"/>
      <c r="M88" s="526">
        <f>SUM(M82:M86)</f>
        <v>0</v>
      </c>
      <c r="N88" s="526">
        <f t="shared" ref="N88:U88" si="82">SUM(N82:N86)</f>
        <v>0</v>
      </c>
      <c r="O88" s="526">
        <f t="shared" si="82"/>
        <v>0</v>
      </c>
      <c r="P88" s="526">
        <f t="shared" si="82"/>
        <v>0</v>
      </c>
      <c r="Q88" s="526">
        <f t="shared" si="82"/>
        <v>0</v>
      </c>
      <c r="R88" s="526">
        <f t="shared" si="82"/>
        <v>0</v>
      </c>
      <c r="S88" s="526">
        <f t="shared" si="82"/>
        <v>0</v>
      </c>
      <c r="T88" s="526">
        <f t="shared" si="82"/>
        <v>0</v>
      </c>
      <c r="U88" s="526">
        <f t="shared" si="82"/>
        <v>0</v>
      </c>
      <c r="V88" s="547">
        <f t="shared" si="74"/>
        <v>0</v>
      </c>
    </row>
    <row r="89" spans="1:22" ht="20.100000000000001" customHeight="1">
      <c r="A89" s="1040" t="s">
        <v>933</v>
      </c>
      <c r="B89" s="1042"/>
      <c r="C89" s="26"/>
      <c r="D89" s="26"/>
      <c r="E89" s="26"/>
      <c r="F89" s="26"/>
      <c r="G89" s="27"/>
      <c r="H89" s="26"/>
      <c r="I89" s="26"/>
      <c r="J89" s="27"/>
      <c r="K89" s="26"/>
      <c r="L89" s="550"/>
      <c r="M89" s="26"/>
      <c r="N89" s="26"/>
      <c r="O89" s="26"/>
      <c r="P89" s="26"/>
      <c r="Q89" s="27"/>
      <c r="R89" s="26"/>
      <c r="S89" s="26"/>
      <c r="T89" s="27"/>
      <c r="U89" s="26"/>
      <c r="V89" s="546"/>
    </row>
    <row r="90" spans="1:22" ht="20.100000000000001" customHeight="1">
      <c r="A90" s="243">
        <v>1</v>
      </c>
      <c r="B90" s="245"/>
      <c r="C90" s="25"/>
      <c r="D90" s="25"/>
      <c r="E90" s="25"/>
      <c r="F90" s="532"/>
      <c r="G90" s="531">
        <f>C90+E90+F90+D90</f>
        <v>0</v>
      </c>
      <c r="H90" s="535"/>
      <c r="I90" s="532"/>
      <c r="J90" s="531">
        <f>H90+I90</f>
        <v>0</v>
      </c>
      <c r="K90" s="531">
        <f>G90+J90</f>
        <v>0</v>
      </c>
      <c r="L90" s="550"/>
      <c r="M90" s="256"/>
      <c r="N90" s="25"/>
      <c r="O90" s="25"/>
      <c r="P90" s="532"/>
      <c r="Q90" s="531">
        <f>M90+O90+P90+N90</f>
        <v>0</v>
      </c>
      <c r="R90" s="535"/>
      <c r="S90" s="532"/>
      <c r="T90" s="531">
        <f>R90+S90</f>
        <v>0</v>
      </c>
      <c r="U90" s="531">
        <f>Q90+T90</f>
        <v>0</v>
      </c>
      <c r="V90" s="547">
        <f t="shared" ref="V90:V96" si="83">U90+K90</f>
        <v>0</v>
      </c>
    </row>
    <row r="91" spans="1:22" ht="20.100000000000001" customHeight="1">
      <c r="A91" s="244">
        <v>2</v>
      </c>
      <c r="B91" s="246"/>
      <c r="C91" s="241"/>
      <c r="D91" s="241"/>
      <c r="E91" s="241"/>
      <c r="F91" s="533"/>
      <c r="G91" s="531">
        <f t="shared" ref="G91:G95" si="84">C91+E91+F91+D91</f>
        <v>0</v>
      </c>
      <c r="H91" s="536"/>
      <c r="I91" s="533"/>
      <c r="J91" s="531">
        <f>H91+I91</f>
        <v>0</v>
      </c>
      <c r="K91" s="531">
        <f t="shared" ref="K91:K95" si="85">G91+J91</f>
        <v>0</v>
      </c>
      <c r="L91" s="550"/>
      <c r="M91" s="259"/>
      <c r="N91" s="241"/>
      <c r="O91" s="241"/>
      <c r="P91" s="533"/>
      <c r="Q91" s="531">
        <f t="shared" ref="Q91:Q95" si="86">M91+O91+P91+N91</f>
        <v>0</v>
      </c>
      <c r="R91" s="536"/>
      <c r="S91" s="533"/>
      <c r="T91" s="531">
        <f>R91+S91</f>
        <v>0</v>
      </c>
      <c r="U91" s="531">
        <f t="shared" ref="U91:U95" si="87">Q91+T91</f>
        <v>0</v>
      </c>
      <c r="V91" s="547">
        <f t="shared" si="83"/>
        <v>0</v>
      </c>
    </row>
    <row r="92" spans="1:22" ht="20.100000000000001" customHeight="1">
      <c r="A92" s="244">
        <v>3</v>
      </c>
      <c r="B92" s="246"/>
      <c r="C92" s="241"/>
      <c r="D92" s="241"/>
      <c r="E92" s="241"/>
      <c r="F92" s="533"/>
      <c r="G92" s="531">
        <f t="shared" si="84"/>
        <v>0</v>
      </c>
      <c r="H92" s="536"/>
      <c r="I92" s="533"/>
      <c r="J92" s="531">
        <f t="shared" ref="J92:J95" si="88">H92+I92</f>
        <v>0</v>
      </c>
      <c r="K92" s="531">
        <f t="shared" si="85"/>
        <v>0</v>
      </c>
      <c r="L92" s="550"/>
      <c r="M92" s="259"/>
      <c r="N92" s="241"/>
      <c r="O92" s="241"/>
      <c r="P92" s="533"/>
      <c r="Q92" s="531">
        <f t="shared" si="86"/>
        <v>0</v>
      </c>
      <c r="R92" s="536"/>
      <c r="S92" s="533"/>
      <c r="T92" s="531">
        <f t="shared" ref="T92:T95" si="89">R92+S92</f>
        <v>0</v>
      </c>
      <c r="U92" s="531">
        <f t="shared" si="87"/>
        <v>0</v>
      </c>
      <c r="V92" s="547">
        <f t="shared" si="83"/>
        <v>0</v>
      </c>
    </row>
    <row r="93" spans="1:22" ht="20.100000000000001" customHeight="1">
      <c r="A93" s="244">
        <v>4</v>
      </c>
      <c r="B93" s="246"/>
      <c r="C93" s="241"/>
      <c r="D93" s="241"/>
      <c r="E93" s="241"/>
      <c r="F93" s="533"/>
      <c r="G93" s="531">
        <f t="shared" si="84"/>
        <v>0</v>
      </c>
      <c r="H93" s="536"/>
      <c r="I93" s="533"/>
      <c r="J93" s="531">
        <f t="shared" si="88"/>
        <v>0</v>
      </c>
      <c r="K93" s="531">
        <f t="shared" si="85"/>
        <v>0</v>
      </c>
      <c r="L93" s="550"/>
      <c r="M93" s="259"/>
      <c r="N93" s="241"/>
      <c r="O93" s="241"/>
      <c r="P93" s="533"/>
      <c r="Q93" s="531">
        <f t="shared" si="86"/>
        <v>0</v>
      </c>
      <c r="R93" s="536"/>
      <c r="S93" s="533"/>
      <c r="T93" s="531">
        <f t="shared" si="89"/>
        <v>0</v>
      </c>
      <c r="U93" s="531">
        <f t="shared" si="87"/>
        <v>0</v>
      </c>
      <c r="V93" s="547">
        <f t="shared" si="83"/>
        <v>0</v>
      </c>
    </row>
    <row r="94" spans="1:22" ht="20.100000000000001" customHeight="1">
      <c r="A94" s="244">
        <v>5</v>
      </c>
      <c r="B94" s="246"/>
      <c r="C94" s="241"/>
      <c r="D94" s="241"/>
      <c r="E94" s="241"/>
      <c r="F94" s="533"/>
      <c r="G94" s="531">
        <f t="shared" si="84"/>
        <v>0</v>
      </c>
      <c r="H94" s="536"/>
      <c r="I94" s="533"/>
      <c r="J94" s="531">
        <f t="shared" si="88"/>
        <v>0</v>
      </c>
      <c r="K94" s="531">
        <f t="shared" si="85"/>
        <v>0</v>
      </c>
      <c r="L94" s="550"/>
      <c r="M94" s="259"/>
      <c r="N94" s="241"/>
      <c r="O94" s="241"/>
      <c r="P94" s="533"/>
      <c r="Q94" s="531">
        <f t="shared" si="86"/>
        <v>0</v>
      </c>
      <c r="R94" s="536"/>
      <c r="S94" s="533"/>
      <c r="T94" s="531">
        <f t="shared" si="89"/>
        <v>0</v>
      </c>
      <c r="U94" s="531">
        <f t="shared" si="87"/>
        <v>0</v>
      </c>
      <c r="V94" s="547">
        <f t="shared" si="83"/>
        <v>0</v>
      </c>
    </row>
    <row r="95" spans="1:22" ht="20.100000000000001" customHeight="1">
      <c r="A95" s="527">
        <v>6</v>
      </c>
      <c r="B95" s="528"/>
      <c r="C95" s="337"/>
      <c r="D95" s="337"/>
      <c r="E95" s="337"/>
      <c r="F95" s="534"/>
      <c r="G95" s="531">
        <f t="shared" si="84"/>
        <v>0</v>
      </c>
      <c r="H95" s="537"/>
      <c r="I95" s="534"/>
      <c r="J95" s="531">
        <f t="shared" si="88"/>
        <v>0</v>
      </c>
      <c r="K95" s="531">
        <f t="shared" si="85"/>
        <v>0</v>
      </c>
      <c r="L95" s="550"/>
      <c r="M95" s="336"/>
      <c r="N95" s="337"/>
      <c r="O95" s="337"/>
      <c r="P95" s="534"/>
      <c r="Q95" s="531">
        <f t="shared" si="86"/>
        <v>0</v>
      </c>
      <c r="R95" s="537"/>
      <c r="S95" s="534"/>
      <c r="T95" s="531">
        <f t="shared" si="89"/>
        <v>0</v>
      </c>
      <c r="U95" s="531">
        <f t="shared" si="87"/>
        <v>0</v>
      </c>
      <c r="V95" s="547">
        <f t="shared" si="83"/>
        <v>0</v>
      </c>
    </row>
    <row r="96" spans="1:22" ht="20.100000000000001" customHeight="1">
      <c r="A96" s="1098" t="s">
        <v>733</v>
      </c>
      <c r="B96" s="1099"/>
      <c r="C96" s="526">
        <f>SUM(C90:C94)</f>
        <v>0</v>
      </c>
      <c r="D96" s="526">
        <f t="shared" ref="D96:K96" si="90">SUM(D90:D94)</f>
        <v>0</v>
      </c>
      <c r="E96" s="526">
        <f t="shared" si="90"/>
        <v>0</v>
      </c>
      <c r="F96" s="526">
        <f t="shared" si="90"/>
        <v>0</v>
      </c>
      <c r="G96" s="526">
        <f t="shared" si="90"/>
        <v>0</v>
      </c>
      <c r="H96" s="526">
        <f t="shared" si="90"/>
        <v>0</v>
      </c>
      <c r="I96" s="526">
        <f t="shared" si="90"/>
        <v>0</v>
      </c>
      <c r="J96" s="526">
        <f t="shared" si="90"/>
        <v>0</v>
      </c>
      <c r="K96" s="526">
        <f t="shared" si="90"/>
        <v>0</v>
      </c>
      <c r="L96" s="550"/>
      <c r="M96" s="526">
        <f>SUM(M90:M94)</f>
        <v>0</v>
      </c>
      <c r="N96" s="526">
        <f t="shared" ref="N96:U96" si="91">SUM(N90:N94)</f>
        <v>0</v>
      </c>
      <c r="O96" s="526">
        <f t="shared" si="91"/>
        <v>0</v>
      </c>
      <c r="P96" s="526">
        <f t="shared" si="91"/>
        <v>0</v>
      </c>
      <c r="Q96" s="526">
        <f t="shared" si="91"/>
        <v>0</v>
      </c>
      <c r="R96" s="526">
        <f t="shared" si="91"/>
        <v>0</v>
      </c>
      <c r="S96" s="526">
        <f t="shared" si="91"/>
        <v>0</v>
      </c>
      <c r="T96" s="526">
        <f t="shared" si="91"/>
        <v>0</v>
      </c>
      <c r="U96" s="526">
        <f t="shared" si="91"/>
        <v>0</v>
      </c>
      <c r="V96" s="547">
        <f t="shared" si="83"/>
        <v>0</v>
      </c>
    </row>
    <row r="97" spans="1:22" ht="34.5" customHeight="1">
      <c r="A97" s="1094" t="s">
        <v>119</v>
      </c>
      <c r="B97" s="1095"/>
      <c r="C97" s="548">
        <f>C16+C24+C32+C40+C48+C56+C64+C72+C80+C96+C88</f>
        <v>0</v>
      </c>
      <c r="D97" s="548">
        <f t="shared" ref="D97:V97" si="92">D16+D24+D32+D40+D48+D56+D64+D72+D80+D96+D88</f>
        <v>0</v>
      </c>
      <c r="E97" s="548">
        <f t="shared" si="92"/>
        <v>0</v>
      </c>
      <c r="F97" s="548">
        <f t="shared" si="92"/>
        <v>0</v>
      </c>
      <c r="G97" s="548">
        <f t="shared" si="92"/>
        <v>0</v>
      </c>
      <c r="H97" s="548">
        <f t="shared" si="92"/>
        <v>0</v>
      </c>
      <c r="I97" s="548">
        <f t="shared" si="92"/>
        <v>0</v>
      </c>
      <c r="J97" s="548">
        <f t="shared" si="92"/>
        <v>0</v>
      </c>
      <c r="K97" s="548">
        <f t="shared" si="92"/>
        <v>0</v>
      </c>
      <c r="L97" s="551"/>
      <c r="M97" s="548">
        <f t="shared" si="92"/>
        <v>0</v>
      </c>
      <c r="N97" s="548">
        <f t="shared" si="92"/>
        <v>0</v>
      </c>
      <c r="O97" s="548">
        <f t="shared" si="92"/>
        <v>0</v>
      </c>
      <c r="P97" s="548">
        <f t="shared" si="92"/>
        <v>0</v>
      </c>
      <c r="Q97" s="548">
        <f t="shared" si="92"/>
        <v>0</v>
      </c>
      <c r="R97" s="548">
        <f t="shared" si="92"/>
        <v>0</v>
      </c>
      <c r="S97" s="548">
        <f t="shared" si="92"/>
        <v>0</v>
      </c>
      <c r="T97" s="548">
        <f t="shared" si="92"/>
        <v>0</v>
      </c>
      <c r="U97" s="548">
        <f t="shared" si="92"/>
        <v>0</v>
      </c>
      <c r="V97" s="548">
        <f t="shared" si="92"/>
        <v>0</v>
      </c>
    </row>
    <row r="102" spans="1:22">
      <c r="B102" s="558"/>
      <c r="C102" s="558"/>
      <c r="D102" s="558"/>
      <c r="E102" s="558"/>
      <c r="F102" s="558"/>
      <c r="Q102" s="558"/>
      <c r="R102" s="558"/>
      <c r="S102" s="558"/>
      <c r="T102" s="558"/>
      <c r="U102" s="558"/>
      <c r="V102" s="560"/>
    </row>
    <row r="103" spans="1:22" ht="17.399999999999999">
      <c r="B103" s="559" t="s">
        <v>953</v>
      </c>
      <c r="C103" s="557"/>
      <c r="D103" s="557"/>
      <c r="E103" s="557"/>
      <c r="Q103" s="559" t="s">
        <v>954</v>
      </c>
      <c r="R103" s="557"/>
      <c r="S103" s="557"/>
      <c r="T103" s="557"/>
    </row>
  </sheetData>
  <mergeCells count="40">
    <mergeCell ref="U1:V1"/>
    <mergeCell ref="C3:K3"/>
    <mergeCell ref="A5:B8"/>
    <mergeCell ref="C5:K5"/>
    <mergeCell ref="M5:U5"/>
    <mergeCell ref="V5:V8"/>
    <mergeCell ref="C6:K6"/>
    <mergeCell ref="M6:U6"/>
    <mergeCell ref="C7:G7"/>
    <mergeCell ref="A2:V2"/>
    <mergeCell ref="A32:B32"/>
    <mergeCell ref="H7:J7"/>
    <mergeCell ref="K7:K8"/>
    <mergeCell ref="M7:Q7"/>
    <mergeCell ref="R7:T7"/>
    <mergeCell ref="A16:B16"/>
    <mergeCell ref="A17:K17"/>
    <mergeCell ref="M17:U17"/>
    <mergeCell ref="A24:B24"/>
    <mergeCell ref="A25:B25"/>
    <mergeCell ref="U7:U8"/>
    <mergeCell ref="A9:K9"/>
    <mergeCell ref="M9:U9"/>
    <mergeCell ref="A80:B80"/>
    <mergeCell ref="A33:B33"/>
    <mergeCell ref="A40:B40"/>
    <mergeCell ref="A41:B41"/>
    <mergeCell ref="A48:B48"/>
    <mergeCell ref="A49:B49"/>
    <mergeCell ref="A56:B56"/>
    <mergeCell ref="A57:B57"/>
    <mergeCell ref="A64:B64"/>
    <mergeCell ref="A65:B65"/>
    <mergeCell ref="A72:B72"/>
    <mergeCell ref="A73:B73"/>
    <mergeCell ref="A81:B81"/>
    <mergeCell ref="A88:B88"/>
    <mergeCell ref="A89:B89"/>
    <mergeCell ref="A96:B96"/>
    <mergeCell ref="A97:B97"/>
  </mergeCells>
  <hyperlinks>
    <hyperlink ref="C7:G7" location="PQF!A1" display="PQF!A1"/>
    <hyperlink ref="H7:J7" location="PQF!A1" display="PQF!A1"/>
    <hyperlink ref="R7:T7" location="PQF!A1" display="PQF!A1"/>
    <hyperlink ref="M7:Q7" location="PQF!A1" display="PQF!A1"/>
  </hyperlinks>
  <printOptions horizontalCentered="1"/>
  <pageMargins left="0.25" right="0.25" top="0.25" bottom="0.25" header="0.5" footer="0.5"/>
  <pageSetup paperSize="9" scale="88" fitToWidth="0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05"/>
  <sheetViews>
    <sheetView view="pageBreakPreview" topLeftCell="A86" zoomScale="80" zoomScaleNormal="69" zoomScaleSheetLayoutView="80" workbookViewId="0">
      <selection activeCell="E14" sqref="E14"/>
    </sheetView>
  </sheetViews>
  <sheetFormatPr defaultRowHeight="15.6"/>
  <cols>
    <col min="1" max="1" width="3.6640625" style="42" customWidth="1"/>
    <col min="2" max="2" width="22.6640625" style="187" customWidth="1"/>
    <col min="3" max="12" width="8.6640625" style="1" customWidth="1"/>
    <col min="13" max="13" width="1.33203125" style="1" customWidth="1"/>
    <col min="14" max="23" width="8.6640625" style="1" customWidth="1"/>
    <col min="24" max="24" width="13.6640625" style="545" customWidth="1"/>
    <col min="25" max="31" width="14.33203125" style="1" customWidth="1"/>
    <col min="32" max="246" width="9.109375" style="1"/>
    <col min="247" max="247" width="38.5546875" style="1" customWidth="1"/>
    <col min="248" max="248" width="6.5546875" style="1" customWidth="1"/>
    <col min="249" max="249" width="7.6640625" style="1" bestFit="1" customWidth="1"/>
    <col min="250" max="250" width="7.33203125" style="1" customWidth="1"/>
    <col min="251" max="251" width="6.5546875" style="1" bestFit="1" customWidth="1"/>
    <col min="252" max="252" width="7.33203125" style="1" bestFit="1" customWidth="1"/>
    <col min="253" max="253" width="8.109375" style="1" customWidth="1"/>
    <col min="254" max="254" width="7.109375" style="1" customWidth="1"/>
    <col min="255" max="255" width="7.6640625" style="1" bestFit="1" customWidth="1"/>
    <col min="256" max="256" width="7.33203125" style="1" customWidth="1"/>
    <col min="257" max="257" width="7" style="1" customWidth="1"/>
    <col min="258" max="258" width="7.5546875" style="1" customWidth="1"/>
    <col min="259" max="259" width="7.109375" style="1" customWidth="1"/>
    <col min="260" max="260" width="7" style="1" customWidth="1"/>
    <col min="261" max="261" width="7.5546875" style="1" customWidth="1"/>
    <col min="262" max="262" width="7.109375" style="1" customWidth="1"/>
    <col min="263" max="279" width="8.6640625" style="1" customWidth="1"/>
    <col min="280" max="280" width="36.88671875" style="1" customWidth="1"/>
    <col min="281" max="287" width="14.33203125" style="1" customWidth="1"/>
    <col min="288" max="502" width="9.109375" style="1"/>
    <col min="503" max="503" width="38.5546875" style="1" customWidth="1"/>
    <col min="504" max="504" width="6.5546875" style="1" customWidth="1"/>
    <col min="505" max="505" width="7.6640625" style="1" bestFit="1" customWidth="1"/>
    <col min="506" max="506" width="7.33203125" style="1" customWidth="1"/>
    <col min="507" max="507" width="6.5546875" style="1" bestFit="1" customWidth="1"/>
    <col min="508" max="508" width="7.33203125" style="1" bestFit="1" customWidth="1"/>
    <col min="509" max="509" width="8.109375" style="1" customWidth="1"/>
    <col min="510" max="510" width="7.109375" style="1" customWidth="1"/>
    <col min="511" max="511" width="7.6640625" style="1" bestFit="1" customWidth="1"/>
    <col min="512" max="512" width="7.33203125" style="1" customWidth="1"/>
    <col min="513" max="513" width="7" style="1" customWidth="1"/>
    <col min="514" max="514" width="7.5546875" style="1" customWidth="1"/>
    <col min="515" max="515" width="7.109375" style="1" customWidth="1"/>
    <col min="516" max="516" width="7" style="1" customWidth="1"/>
    <col min="517" max="517" width="7.5546875" style="1" customWidth="1"/>
    <col min="518" max="518" width="7.109375" style="1" customWidth="1"/>
    <col min="519" max="535" width="8.6640625" style="1" customWidth="1"/>
    <col min="536" max="536" width="36.88671875" style="1" customWidth="1"/>
    <col min="537" max="543" width="14.33203125" style="1" customWidth="1"/>
    <col min="544" max="758" width="9.109375" style="1"/>
    <col min="759" max="759" width="38.5546875" style="1" customWidth="1"/>
    <col min="760" max="760" width="6.5546875" style="1" customWidth="1"/>
    <col min="761" max="761" width="7.6640625" style="1" bestFit="1" customWidth="1"/>
    <col min="762" max="762" width="7.33203125" style="1" customWidth="1"/>
    <col min="763" max="763" width="6.5546875" style="1" bestFit="1" customWidth="1"/>
    <col min="764" max="764" width="7.33203125" style="1" bestFit="1" customWidth="1"/>
    <col min="765" max="765" width="8.109375" style="1" customWidth="1"/>
    <col min="766" max="766" width="7.109375" style="1" customWidth="1"/>
    <col min="767" max="767" width="7.6640625" style="1" bestFit="1" customWidth="1"/>
    <col min="768" max="768" width="7.33203125" style="1" customWidth="1"/>
    <col min="769" max="769" width="7" style="1" customWidth="1"/>
    <col min="770" max="770" width="7.5546875" style="1" customWidth="1"/>
    <col min="771" max="771" width="7.109375" style="1" customWidth="1"/>
    <col min="772" max="772" width="7" style="1" customWidth="1"/>
    <col min="773" max="773" width="7.5546875" style="1" customWidth="1"/>
    <col min="774" max="774" width="7.109375" style="1" customWidth="1"/>
    <col min="775" max="791" width="8.6640625" style="1" customWidth="1"/>
    <col min="792" max="792" width="36.88671875" style="1" customWidth="1"/>
    <col min="793" max="799" width="14.33203125" style="1" customWidth="1"/>
    <col min="800" max="1014" width="9.109375" style="1"/>
    <col min="1015" max="1015" width="38.5546875" style="1" customWidth="1"/>
    <col min="1016" max="1016" width="6.5546875" style="1" customWidth="1"/>
    <col min="1017" max="1017" width="7.6640625" style="1" bestFit="1" customWidth="1"/>
    <col min="1018" max="1018" width="7.33203125" style="1" customWidth="1"/>
    <col min="1019" max="1019" width="6.5546875" style="1" bestFit="1" customWidth="1"/>
    <col min="1020" max="1020" width="7.33203125" style="1" bestFit="1" customWidth="1"/>
    <col min="1021" max="1021" width="8.109375" style="1" customWidth="1"/>
    <col min="1022" max="1022" width="7.109375" style="1" customWidth="1"/>
    <col min="1023" max="1023" width="7.6640625" style="1" bestFit="1" customWidth="1"/>
    <col min="1024" max="1024" width="7.33203125" style="1" customWidth="1"/>
    <col min="1025" max="1025" width="7" style="1" customWidth="1"/>
    <col min="1026" max="1026" width="7.5546875" style="1" customWidth="1"/>
    <col min="1027" max="1027" width="7.109375" style="1" customWidth="1"/>
    <col min="1028" max="1028" width="7" style="1" customWidth="1"/>
    <col min="1029" max="1029" width="7.5546875" style="1" customWidth="1"/>
    <col min="1030" max="1030" width="7.109375" style="1" customWidth="1"/>
    <col min="1031" max="1047" width="8.6640625" style="1" customWidth="1"/>
    <col min="1048" max="1048" width="36.88671875" style="1" customWidth="1"/>
    <col min="1049" max="1055" width="14.33203125" style="1" customWidth="1"/>
    <col min="1056" max="1270" width="9.109375" style="1"/>
    <col min="1271" max="1271" width="38.5546875" style="1" customWidth="1"/>
    <col min="1272" max="1272" width="6.5546875" style="1" customWidth="1"/>
    <col min="1273" max="1273" width="7.6640625" style="1" bestFit="1" customWidth="1"/>
    <col min="1274" max="1274" width="7.33203125" style="1" customWidth="1"/>
    <col min="1275" max="1275" width="6.5546875" style="1" bestFit="1" customWidth="1"/>
    <col min="1276" max="1276" width="7.33203125" style="1" bestFit="1" customWidth="1"/>
    <col min="1277" max="1277" width="8.109375" style="1" customWidth="1"/>
    <col min="1278" max="1278" width="7.109375" style="1" customWidth="1"/>
    <col min="1279" max="1279" width="7.6640625" style="1" bestFit="1" customWidth="1"/>
    <col min="1280" max="1280" width="7.33203125" style="1" customWidth="1"/>
    <col min="1281" max="1281" width="7" style="1" customWidth="1"/>
    <col min="1282" max="1282" width="7.5546875" style="1" customWidth="1"/>
    <col min="1283" max="1283" width="7.109375" style="1" customWidth="1"/>
    <col min="1284" max="1284" width="7" style="1" customWidth="1"/>
    <col min="1285" max="1285" width="7.5546875" style="1" customWidth="1"/>
    <col min="1286" max="1286" width="7.109375" style="1" customWidth="1"/>
    <col min="1287" max="1303" width="8.6640625" style="1" customWidth="1"/>
    <col min="1304" max="1304" width="36.88671875" style="1" customWidth="1"/>
    <col min="1305" max="1311" width="14.33203125" style="1" customWidth="1"/>
    <col min="1312" max="1526" width="9.109375" style="1"/>
    <col min="1527" max="1527" width="38.5546875" style="1" customWidth="1"/>
    <col min="1528" max="1528" width="6.5546875" style="1" customWidth="1"/>
    <col min="1529" max="1529" width="7.6640625" style="1" bestFit="1" customWidth="1"/>
    <col min="1530" max="1530" width="7.33203125" style="1" customWidth="1"/>
    <col min="1531" max="1531" width="6.5546875" style="1" bestFit="1" customWidth="1"/>
    <col min="1532" max="1532" width="7.33203125" style="1" bestFit="1" customWidth="1"/>
    <col min="1533" max="1533" width="8.109375" style="1" customWidth="1"/>
    <col min="1534" max="1534" width="7.109375" style="1" customWidth="1"/>
    <col min="1535" max="1535" width="7.6640625" style="1" bestFit="1" customWidth="1"/>
    <col min="1536" max="1536" width="7.33203125" style="1" customWidth="1"/>
    <col min="1537" max="1537" width="7" style="1" customWidth="1"/>
    <col min="1538" max="1538" width="7.5546875" style="1" customWidth="1"/>
    <col min="1539" max="1539" width="7.109375" style="1" customWidth="1"/>
    <col min="1540" max="1540" width="7" style="1" customWidth="1"/>
    <col min="1541" max="1541" width="7.5546875" style="1" customWidth="1"/>
    <col min="1542" max="1542" width="7.109375" style="1" customWidth="1"/>
    <col min="1543" max="1559" width="8.6640625" style="1" customWidth="1"/>
    <col min="1560" max="1560" width="36.88671875" style="1" customWidth="1"/>
    <col min="1561" max="1567" width="14.33203125" style="1" customWidth="1"/>
    <col min="1568" max="1782" width="9.109375" style="1"/>
    <col min="1783" max="1783" width="38.5546875" style="1" customWidth="1"/>
    <col min="1784" max="1784" width="6.5546875" style="1" customWidth="1"/>
    <col min="1785" max="1785" width="7.6640625" style="1" bestFit="1" customWidth="1"/>
    <col min="1786" max="1786" width="7.33203125" style="1" customWidth="1"/>
    <col min="1787" max="1787" width="6.5546875" style="1" bestFit="1" customWidth="1"/>
    <col min="1788" max="1788" width="7.33203125" style="1" bestFit="1" customWidth="1"/>
    <col min="1789" max="1789" width="8.109375" style="1" customWidth="1"/>
    <col min="1790" max="1790" width="7.109375" style="1" customWidth="1"/>
    <col min="1791" max="1791" width="7.6640625" style="1" bestFit="1" customWidth="1"/>
    <col min="1792" max="1792" width="7.33203125" style="1" customWidth="1"/>
    <col min="1793" max="1793" width="7" style="1" customWidth="1"/>
    <col min="1794" max="1794" width="7.5546875" style="1" customWidth="1"/>
    <col min="1795" max="1795" width="7.109375" style="1" customWidth="1"/>
    <col min="1796" max="1796" width="7" style="1" customWidth="1"/>
    <col min="1797" max="1797" width="7.5546875" style="1" customWidth="1"/>
    <col min="1798" max="1798" width="7.109375" style="1" customWidth="1"/>
    <col min="1799" max="1815" width="8.6640625" style="1" customWidth="1"/>
    <col min="1816" max="1816" width="36.88671875" style="1" customWidth="1"/>
    <col min="1817" max="1823" width="14.33203125" style="1" customWidth="1"/>
    <col min="1824" max="2038" width="9.109375" style="1"/>
    <col min="2039" max="2039" width="38.5546875" style="1" customWidth="1"/>
    <col min="2040" max="2040" width="6.5546875" style="1" customWidth="1"/>
    <col min="2041" max="2041" width="7.6640625" style="1" bestFit="1" customWidth="1"/>
    <col min="2042" max="2042" width="7.33203125" style="1" customWidth="1"/>
    <col min="2043" max="2043" width="6.5546875" style="1" bestFit="1" customWidth="1"/>
    <col min="2044" max="2044" width="7.33203125" style="1" bestFit="1" customWidth="1"/>
    <col min="2045" max="2045" width="8.109375" style="1" customWidth="1"/>
    <col min="2046" max="2046" width="7.109375" style="1" customWidth="1"/>
    <col min="2047" max="2047" width="7.6640625" style="1" bestFit="1" customWidth="1"/>
    <col min="2048" max="2048" width="7.33203125" style="1" customWidth="1"/>
    <col min="2049" max="2049" width="7" style="1" customWidth="1"/>
    <col min="2050" max="2050" width="7.5546875" style="1" customWidth="1"/>
    <col min="2051" max="2051" width="7.109375" style="1" customWidth="1"/>
    <col min="2052" max="2052" width="7" style="1" customWidth="1"/>
    <col min="2053" max="2053" width="7.5546875" style="1" customWidth="1"/>
    <col min="2054" max="2054" width="7.109375" style="1" customWidth="1"/>
    <col min="2055" max="2071" width="8.6640625" style="1" customWidth="1"/>
    <col min="2072" max="2072" width="36.88671875" style="1" customWidth="1"/>
    <col min="2073" max="2079" width="14.33203125" style="1" customWidth="1"/>
    <col min="2080" max="2294" width="9.109375" style="1"/>
    <col min="2295" max="2295" width="38.5546875" style="1" customWidth="1"/>
    <col min="2296" max="2296" width="6.5546875" style="1" customWidth="1"/>
    <col min="2297" max="2297" width="7.6640625" style="1" bestFit="1" customWidth="1"/>
    <col min="2298" max="2298" width="7.33203125" style="1" customWidth="1"/>
    <col min="2299" max="2299" width="6.5546875" style="1" bestFit="1" customWidth="1"/>
    <col min="2300" max="2300" width="7.33203125" style="1" bestFit="1" customWidth="1"/>
    <col min="2301" max="2301" width="8.109375" style="1" customWidth="1"/>
    <col min="2302" max="2302" width="7.109375" style="1" customWidth="1"/>
    <col min="2303" max="2303" width="7.6640625" style="1" bestFit="1" customWidth="1"/>
    <col min="2304" max="2304" width="7.33203125" style="1" customWidth="1"/>
    <col min="2305" max="2305" width="7" style="1" customWidth="1"/>
    <col min="2306" max="2306" width="7.5546875" style="1" customWidth="1"/>
    <col min="2307" max="2307" width="7.109375" style="1" customWidth="1"/>
    <col min="2308" max="2308" width="7" style="1" customWidth="1"/>
    <col min="2309" max="2309" width="7.5546875" style="1" customWidth="1"/>
    <col min="2310" max="2310" width="7.109375" style="1" customWidth="1"/>
    <col min="2311" max="2327" width="8.6640625" style="1" customWidth="1"/>
    <col min="2328" max="2328" width="36.88671875" style="1" customWidth="1"/>
    <col min="2329" max="2335" width="14.33203125" style="1" customWidth="1"/>
    <col min="2336" max="2550" width="9.109375" style="1"/>
    <col min="2551" max="2551" width="38.5546875" style="1" customWidth="1"/>
    <col min="2552" max="2552" width="6.5546875" style="1" customWidth="1"/>
    <col min="2553" max="2553" width="7.6640625" style="1" bestFit="1" customWidth="1"/>
    <col min="2554" max="2554" width="7.33203125" style="1" customWidth="1"/>
    <col min="2555" max="2555" width="6.5546875" style="1" bestFit="1" customWidth="1"/>
    <col min="2556" max="2556" width="7.33203125" style="1" bestFit="1" customWidth="1"/>
    <col min="2557" max="2557" width="8.109375" style="1" customWidth="1"/>
    <col min="2558" max="2558" width="7.109375" style="1" customWidth="1"/>
    <col min="2559" max="2559" width="7.6640625" style="1" bestFit="1" customWidth="1"/>
    <col min="2560" max="2560" width="7.33203125" style="1" customWidth="1"/>
    <col min="2561" max="2561" width="7" style="1" customWidth="1"/>
    <col min="2562" max="2562" width="7.5546875" style="1" customWidth="1"/>
    <col min="2563" max="2563" width="7.109375" style="1" customWidth="1"/>
    <col min="2564" max="2564" width="7" style="1" customWidth="1"/>
    <col min="2565" max="2565" width="7.5546875" style="1" customWidth="1"/>
    <col min="2566" max="2566" width="7.109375" style="1" customWidth="1"/>
    <col min="2567" max="2583" width="8.6640625" style="1" customWidth="1"/>
    <col min="2584" max="2584" width="36.88671875" style="1" customWidth="1"/>
    <col min="2585" max="2591" width="14.33203125" style="1" customWidth="1"/>
    <col min="2592" max="2806" width="9.109375" style="1"/>
    <col min="2807" max="2807" width="38.5546875" style="1" customWidth="1"/>
    <col min="2808" max="2808" width="6.5546875" style="1" customWidth="1"/>
    <col min="2809" max="2809" width="7.6640625" style="1" bestFit="1" customWidth="1"/>
    <col min="2810" max="2810" width="7.33203125" style="1" customWidth="1"/>
    <col min="2811" max="2811" width="6.5546875" style="1" bestFit="1" customWidth="1"/>
    <col min="2812" max="2812" width="7.33203125" style="1" bestFit="1" customWidth="1"/>
    <col min="2813" max="2813" width="8.109375" style="1" customWidth="1"/>
    <col min="2814" max="2814" width="7.109375" style="1" customWidth="1"/>
    <col min="2815" max="2815" width="7.6640625" style="1" bestFit="1" customWidth="1"/>
    <col min="2816" max="2816" width="7.33203125" style="1" customWidth="1"/>
    <col min="2817" max="2817" width="7" style="1" customWidth="1"/>
    <col min="2818" max="2818" width="7.5546875" style="1" customWidth="1"/>
    <col min="2819" max="2819" width="7.109375" style="1" customWidth="1"/>
    <col min="2820" max="2820" width="7" style="1" customWidth="1"/>
    <col min="2821" max="2821" width="7.5546875" style="1" customWidth="1"/>
    <col min="2822" max="2822" width="7.109375" style="1" customWidth="1"/>
    <col min="2823" max="2839" width="8.6640625" style="1" customWidth="1"/>
    <col min="2840" max="2840" width="36.88671875" style="1" customWidth="1"/>
    <col min="2841" max="2847" width="14.33203125" style="1" customWidth="1"/>
    <col min="2848" max="3062" width="9.109375" style="1"/>
    <col min="3063" max="3063" width="38.5546875" style="1" customWidth="1"/>
    <col min="3064" max="3064" width="6.5546875" style="1" customWidth="1"/>
    <col min="3065" max="3065" width="7.6640625" style="1" bestFit="1" customWidth="1"/>
    <col min="3066" max="3066" width="7.33203125" style="1" customWidth="1"/>
    <col min="3067" max="3067" width="6.5546875" style="1" bestFit="1" customWidth="1"/>
    <col min="3068" max="3068" width="7.33203125" style="1" bestFit="1" customWidth="1"/>
    <col min="3069" max="3069" width="8.109375" style="1" customWidth="1"/>
    <col min="3070" max="3070" width="7.109375" style="1" customWidth="1"/>
    <col min="3071" max="3071" width="7.6640625" style="1" bestFit="1" customWidth="1"/>
    <col min="3072" max="3072" width="7.33203125" style="1" customWidth="1"/>
    <col min="3073" max="3073" width="7" style="1" customWidth="1"/>
    <col min="3074" max="3074" width="7.5546875" style="1" customWidth="1"/>
    <col min="3075" max="3075" width="7.109375" style="1" customWidth="1"/>
    <col min="3076" max="3076" width="7" style="1" customWidth="1"/>
    <col min="3077" max="3077" width="7.5546875" style="1" customWidth="1"/>
    <col min="3078" max="3078" width="7.109375" style="1" customWidth="1"/>
    <col min="3079" max="3095" width="8.6640625" style="1" customWidth="1"/>
    <col min="3096" max="3096" width="36.88671875" style="1" customWidth="1"/>
    <col min="3097" max="3103" width="14.33203125" style="1" customWidth="1"/>
    <col min="3104" max="3318" width="9.109375" style="1"/>
    <col min="3319" max="3319" width="38.5546875" style="1" customWidth="1"/>
    <col min="3320" max="3320" width="6.5546875" style="1" customWidth="1"/>
    <col min="3321" max="3321" width="7.6640625" style="1" bestFit="1" customWidth="1"/>
    <col min="3322" max="3322" width="7.33203125" style="1" customWidth="1"/>
    <col min="3323" max="3323" width="6.5546875" style="1" bestFit="1" customWidth="1"/>
    <col min="3324" max="3324" width="7.33203125" style="1" bestFit="1" customWidth="1"/>
    <col min="3325" max="3325" width="8.109375" style="1" customWidth="1"/>
    <col min="3326" max="3326" width="7.109375" style="1" customWidth="1"/>
    <col min="3327" max="3327" width="7.6640625" style="1" bestFit="1" customWidth="1"/>
    <col min="3328" max="3328" width="7.33203125" style="1" customWidth="1"/>
    <col min="3329" max="3329" width="7" style="1" customWidth="1"/>
    <col min="3330" max="3330" width="7.5546875" style="1" customWidth="1"/>
    <col min="3331" max="3331" width="7.109375" style="1" customWidth="1"/>
    <col min="3332" max="3332" width="7" style="1" customWidth="1"/>
    <col min="3333" max="3333" width="7.5546875" style="1" customWidth="1"/>
    <col min="3334" max="3334" width="7.109375" style="1" customWidth="1"/>
    <col min="3335" max="3351" width="8.6640625" style="1" customWidth="1"/>
    <col min="3352" max="3352" width="36.88671875" style="1" customWidth="1"/>
    <col min="3353" max="3359" width="14.33203125" style="1" customWidth="1"/>
    <col min="3360" max="3574" width="9.109375" style="1"/>
    <col min="3575" max="3575" width="38.5546875" style="1" customWidth="1"/>
    <col min="3576" max="3576" width="6.5546875" style="1" customWidth="1"/>
    <col min="3577" max="3577" width="7.6640625" style="1" bestFit="1" customWidth="1"/>
    <col min="3578" max="3578" width="7.33203125" style="1" customWidth="1"/>
    <col min="3579" max="3579" width="6.5546875" style="1" bestFit="1" customWidth="1"/>
    <col min="3580" max="3580" width="7.33203125" style="1" bestFit="1" customWidth="1"/>
    <col min="3581" max="3581" width="8.109375" style="1" customWidth="1"/>
    <col min="3582" max="3582" width="7.109375" style="1" customWidth="1"/>
    <col min="3583" max="3583" width="7.6640625" style="1" bestFit="1" customWidth="1"/>
    <col min="3584" max="3584" width="7.33203125" style="1" customWidth="1"/>
    <col min="3585" max="3585" width="7" style="1" customWidth="1"/>
    <col min="3586" max="3586" width="7.5546875" style="1" customWidth="1"/>
    <col min="3587" max="3587" width="7.109375" style="1" customWidth="1"/>
    <col min="3588" max="3588" width="7" style="1" customWidth="1"/>
    <col min="3589" max="3589" width="7.5546875" style="1" customWidth="1"/>
    <col min="3590" max="3590" width="7.109375" style="1" customWidth="1"/>
    <col min="3591" max="3607" width="8.6640625" style="1" customWidth="1"/>
    <col min="3608" max="3608" width="36.88671875" style="1" customWidth="1"/>
    <col min="3609" max="3615" width="14.33203125" style="1" customWidth="1"/>
    <col min="3616" max="3830" width="9.109375" style="1"/>
    <col min="3831" max="3831" width="38.5546875" style="1" customWidth="1"/>
    <col min="3832" max="3832" width="6.5546875" style="1" customWidth="1"/>
    <col min="3833" max="3833" width="7.6640625" style="1" bestFit="1" customWidth="1"/>
    <col min="3834" max="3834" width="7.33203125" style="1" customWidth="1"/>
    <col min="3835" max="3835" width="6.5546875" style="1" bestFit="1" customWidth="1"/>
    <col min="3836" max="3836" width="7.33203125" style="1" bestFit="1" customWidth="1"/>
    <col min="3837" max="3837" width="8.109375" style="1" customWidth="1"/>
    <col min="3838" max="3838" width="7.109375" style="1" customWidth="1"/>
    <col min="3839" max="3839" width="7.6640625" style="1" bestFit="1" customWidth="1"/>
    <col min="3840" max="3840" width="7.33203125" style="1" customWidth="1"/>
    <col min="3841" max="3841" width="7" style="1" customWidth="1"/>
    <col min="3842" max="3842" width="7.5546875" style="1" customWidth="1"/>
    <col min="3843" max="3843" width="7.109375" style="1" customWidth="1"/>
    <col min="3844" max="3844" width="7" style="1" customWidth="1"/>
    <col min="3845" max="3845" width="7.5546875" style="1" customWidth="1"/>
    <col min="3846" max="3846" width="7.109375" style="1" customWidth="1"/>
    <col min="3847" max="3863" width="8.6640625" style="1" customWidth="1"/>
    <col min="3864" max="3864" width="36.88671875" style="1" customWidth="1"/>
    <col min="3865" max="3871" width="14.33203125" style="1" customWidth="1"/>
    <col min="3872" max="4086" width="9.109375" style="1"/>
    <col min="4087" max="4087" width="38.5546875" style="1" customWidth="1"/>
    <col min="4088" max="4088" width="6.5546875" style="1" customWidth="1"/>
    <col min="4089" max="4089" width="7.6640625" style="1" bestFit="1" customWidth="1"/>
    <col min="4090" max="4090" width="7.33203125" style="1" customWidth="1"/>
    <col min="4091" max="4091" width="6.5546875" style="1" bestFit="1" customWidth="1"/>
    <col min="4092" max="4092" width="7.33203125" style="1" bestFit="1" customWidth="1"/>
    <col min="4093" max="4093" width="8.109375" style="1" customWidth="1"/>
    <col min="4094" max="4094" width="7.109375" style="1" customWidth="1"/>
    <col min="4095" max="4095" width="7.6640625" style="1" bestFit="1" customWidth="1"/>
    <col min="4096" max="4096" width="7.33203125" style="1" customWidth="1"/>
    <col min="4097" max="4097" width="7" style="1" customWidth="1"/>
    <col min="4098" max="4098" width="7.5546875" style="1" customWidth="1"/>
    <col min="4099" max="4099" width="7.109375" style="1" customWidth="1"/>
    <col min="4100" max="4100" width="7" style="1" customWidth="1"/>
    <col min="4101" max="4101" width="7.5546875" style="1" customWidth="1"/>
    <col min="4102" max="4102" width="7.109375" style="1" customWidth="1"/>
    <col min="4103" max="4119" width="8.6640625" style="1" customWidth="1"/>
    <col min="4120" max="4120" width="36.88671875" style="1" customWidth="1"/>
    <col min="4121" max="4127" width="14.33203125" style="1" customWidth="1"/>
    <col min="4128" max="4342" width="9.109375" style="1"/>
    <col min="4343" max="4343" width="38.5546875" style="1" customWidth="1"/>
    <col min="4344" max="4344" width="6.5546875" style="1" customWidth="1"/>
    <col min="4345" max="4345" width="7.6640625" style="1" bestFit="1" customWidth="1"/>
    <col min="4346" max="4346" width="7.33203125" style="1" customWidth="1"/>
    <col min="4347" max="4347" width="6.5546875" style="1" bestFit="1" customWidth="1"/>
    <col min="4348" max="4348" width="7.33203125" style="1" bestFit="1" customWidth="1"/>
    <col min="4349" max="4349" width="8.109375" style="1" customWidth="1"/>
    <col min="4350" max="4350" width="7.109375" style="1" customWidth="1"/>
    <col min="4351" max="4351" width="7.6640625" style="1" bestFit="1" customWidth="1"/>
    <col min="4352" max="4352" width="7.33203125" style="1" customWidth="1"/>
    <col min="4353" max="4353" width="7" style="1" customWidth="1"/>
    <col min="4354" max="4354" width="7.5546875" style="1" customWidth="1"/>
    <col min="4355" max="4355" width="7.109375" style="1" customWidth="1"/>
    <col min="4356" max="4356" width="7" style="1" customWidth="1"/>
    <col min="4357" max="4357" width="7.5546875" style="1" customWidth="1"/>
    <col min="4358" max="4358" width="7.109375" style="1" customWidth="1"/>
    <col min="4359" max="4375" width="8.6640625" style="1" customWidth="1"/>
    <col min="4376" max="4376" width="36.88671875" style="1" customWidth="1"/>
    <col min="4377" max="4383" width="14.33203125" style="1" customWidth="1"/>
    <col min="4384" max="4598" width="9.109375" style="1"/>
    <col min="4599" max="4599" width="38.5546875" style="1" customWidth="1"/>
    <col min="4600" max="4600" width="6.5546875" style="1" customWidth="1"/>
    <col min="4601" max="4601" width="7.6640625" style="1" bestFit="1" customWidth="1"/>
    <col min="4602" max="4602" width="7.33203125" style="1" customWidth="1"/>
    <col min="4603" max="4603" width="6.5546875" style="1" bestFit="1" customWidth="1"/>
    <col min="4604" max="4604" width="7.33203125" style="1" bestFit="1" customWidth="1"/>
    <col min="4605" max="4605" width="8.109375" style="1" customWidth="1"/>
    <col min="4606" max="4606" width="7.109375" style="1" customWidth="1"/>
    <col min="4607" max="4607" width="7.6640625" style="1" bestFit="1" customWidth="1"/>
    <col min="4608" max="4608" width="7.33203125" style="1" customWidth="1"/>
    <col min="4609" max="4609" width="7" style="1" customWidth="1"/>
    <col min="4610" max="4610" width="7.5546875" style="1" customWidth="1"/>
    <col min="4611" max="4611" width="7.109375" style="1" customWidth="1"/>
    <col min="4612" max="4612" width="7" style="1" customWidth="1"/>
    <col min="4613" max="4613" width="7.5546875" style="1" customWidth="1"/>
    <col min="4614" max="4614" width="7.109375" style="1" customWidth="1"/>
    <col min="4615" max="4631" width="8.6640625" style="1" customWidth="1"/>
    <col min="4632" max="4632" width="36.88671875" style="1" customWidth="1"/>
    <col min="4633" max="4639" width="14.33203125" style="1" customWidth="1"/>
    <col min="4640" max="4854" width="9.109375" style="1"/>
    <col min="4855" max="4855" width="38.5546875" style="1" customWidth="1"/>
    <col min="4856" max="4856" width="6.5546875" style="1" customWidth="1"/>
    <col min="4857" max="4857" width="7.6640625" style="1" bestFit="1" customWidth="1"/>
    <col min="4858" max="4858" width="7.33203125" style="1" customWidth="1"/>
    <col min="4859" max="4859" width="6.5546875" style="1" bestFit="1" customWidth="1"/>
    <col min="4860" max="4860" width="7.33203125" style="1" bestFit="1" customWidth="1"/>
    <col min="4861" max="4861" width="8.109375" style="1" customWidth="1"/>
    <col min="4862" max="4862" width="7.109375" style="1" customWidth="1"/>
    <col min="4863" max="4863" width="7.6640625" style="1" bestFit="1" customWidth="1"/>
    <col min="4864" max="4864" width="7.33203125" style="1" customWidth="1"/>
    <col min="4865" max="4865" width="7" style="1" customWidth="1"/>
    <col min="4866" max="4866" width="7.5546875" style="1" customWidth="1"/>
    <col min="4867" max="4867" width="7.109375" style="1" customWidth="1"/>
    <col min="4868" max="4868" width="7" style="1" customWidth="1"/>
    <col min="4869" max="4869" width="7.5546875" style="1" customWidth="1"/>
    <col min="4870" max="4870" width="7.109375" style="1" customWidth="1"/>
    <col min="4871" max="4887" width="8.6640625" style="1" customWidth="1"/>
    <col min="4888" max="4888" width="36.88671875" style="1" customWidth="1"/>
    <col min="4889" max="4895" width="14.33203125" style="1" customWidth="1"/>
    <col min="4896" max="5110" width="9.109375" style="1"/>
    <col min="5111" max="5111" width="38.5546875" style="1" customWidth="1"/>
    <col min="5112" max="5112" width="6.5546875" style="1" customWidth="1"/>
    <col min="5113" max="5113" width="7.6640625" style="1" bestFit="1" customWidth="1"/>
    <col min="5114" max="5114" width="7.33203125" style="1" customWidth="1"/>
    <col min="5115" max="5115" width="6.5546875" style="1" bestFit="1" customWidth="1"/>
    <col min="5116" max="5116" width="7.33203125" style="1" bestFit="1" customWidth="1"/>
    <col min="5117" max="5117" width="8.109375" style="1" customWidth="1"/>
    <col min="5118" max="5118" width="7.109375" style="1" customWidth="1"/>
    <col min="5119" max="5119" width="7.6640625" style="1" bestFit="1" customWidth="1"/>
    <col min="5120" max="5120" width="7.33203125" style="1" customWidth="1"/>
    <col min="5121" max="5121" width="7" style="1" customWidth="1"/>
    <col min="5122" max="5122" width="7.5546875" style="1" customWidth="1"/>
    <col min="5123" max="5123" width="7.109375" style="1" customWidth="1"/>
    <col min="5124" max="5124" width="7" style="1" customWidth="1"/>
    <col min="5125" max="5125" width="7.5546875" style="1" customWidth="1"/>
    <col min="5126" max="5126" width="7.109375" style="1" customWidth="1"/>
    <col min="5127" max="5143" width="8.6640625" style="1" customWidth="1"/>
    <col min="5144" max="5144" width="36.88671875" style="1" customWidth="1"/>
    <col min="5145" max="5151" width="14.33203125" style="1" customWidth="1"/>
    <col min="5152" max="5366" width="9.109375" style="1"/>
    <col min="5367" max="5367" width="38.5546875" style="1" customWidth="1"/>
    <col min="5368" max="5368" width="6.5546875" style="1" customWidth="1"/>
    <col min="5369" max="5369" width="7.6640625" style="1" bestFit="1" customWidth="1"/>
    <col min="5370" max="5370" width="7.33203125" style="1" customWidth="1"/>
    <col min="5371" max="5371" width="6.5546875" style="1" bestFit="1" customWidth="1"/>
    <col min="5372" max="5372" width="7.33203125" style="1" bestFit="1" customWidth="1"/>
    <col min="5373" max="5373" width="8.109375" style="1" customWidth="1"/>
    <col min="5374" max="5374" width="7.109375" style="1" customWidth="1"/>
    <col min="5375" max="5375" width="7.6640625" style="1" bestFit="1" customWidth="1"/>
    <col min="5376" max="5376" width="7.33203125" style="1" customWidth="1"/>
    <col min="5377" max="5377" width="7" style="1" customWidth="1"/>
    <col min="5378" max="5378" width="7.5546875" style="1" customWidth="1"/>
    <col min="5379" max="5379" width="7.109375" style="1" customWidth="1"/>
    <col min="5380" max="5380" width="7" style="1" customWidth="1"/>
    <col min="5381" max="5381" width="7.5546875" style="1" customWidth="1"/>
    <col min="5382" max="5382" width="7.109375" style="1" customWidth="1"/>
    <col min="5383" max="5399" width="8.6640625" style="1" customWidth="1"/>
    <col min="5400" max="5400" width="36.88671875" style="1" customWidth="1"/>
    <col min="5401" max="5407" width="14.33203125" style="1" customWidth="1"/>
    <col min="5408" max="5622" width="9.109375" style="1"/>
    <col min="5623" max="5623" width="38.5546875" style="1" customWidth="1"/>
    <col min="5624" max="5624" width="6.5546875" style="1" customWidth="1"/>
    <col min="5625" max="5625" width="7.6640625" style="1" bestFit="1" customWidth="1"/>
    <col min="5626" max="5626" width="7.33203125" style="1" customWidth="1"/>
    <col min="5627" max="5627" width="6.5546875" style="1" bestFit="1" customWidth="1"/>
    <col min="5628" max="5628" width="7.33203125" style="1" bestFit="1" customWidth="1"/>
    <col min="5629" max="5629" width="8.109375" style="1" customWidth="1"/>
    <col min="5630" max="5630" width="7.109375" style="1" customWidth="1"/>
    <col min="5631" max="5631" width="7.6640625" style="1" bestFit="1" customWidth="1"/>
    <col min="5632" max="5632" width="7.33203125" style="1" customWidth="1"/>
    <col min="5633" max="5633" width="7" style="1" customWidth="1"/>
    <col min="5634" max="5634" width="7.5546875" style="1" customWidth="1"/>
    <col min="5635" max="5635" width="7.109375" style="1" customWidth="1"/>
    <col min="5636" max="5636" width="7" style="1" customWidth="1"/>
    <col min="5637" max="5637" width="7.5546875" style="1" customWidth="1"/>
    <col min="5638" max="5638" width="7.109375" style="1" customWidth="1"/>
    <col min="5639" max="5655" width="8.6640625" style="1" customWidth="1"/>
    <col min="5656" max="5656" width="36.88671875" style="1" customWidth="1"/>
    <col min="5657" max="5663" width="14.33203125" style="1" customWidth="1"/>
    <col min="5664" max="5878" width="9.109375" style="1"/>
    <col min="5879" max="5879" width="38.5546875" style="1" customWidth="1"/>
    <col min="5880" max="5880" width="6.5546875" style="1" customWidth="1"/>
    <col min="5881" max="5881" width="7.6640625" style="1" bestFit="1" customWidth="1"/>
    <col min="5882" max="5882" width="7.33203125" style="1" customWidth="1"/>
    <col min="5883" max="5883" width="6.5546875" style="1" bestFit="1" customWidth="1"/>
    <col min="5884" max="5884" width="7.33203125" style="1" bestFit="1" customWidth="1"/>
    <col min="5885" max="5885" width="8.109375" style="1" customWidth="1"/>
    <col min="5886" max="5886" width="7.109375" style="1" customWidth="1"/>
    <col min="5887" max="5887" width="7.6640625" style="1" bestFit="1" customWidth="1"/>
    <col min="5888" max="5888" width="7.33203125" style="1" customWidth="1"/>
    <col min="5889" max="5889" width="7" style="1" customWidth="1"/>
    <col min="5890" max="5890" width="7.5546875" style="1" customWidth="1"/>
    <col min="5891" max="5891" width="7.109375" style="1" customWidth="1"/>
    <col min="5892" max="5892" width="7" style="1" customWidth="1"/>
    <col min="5893" max="5893" width="7.5546875" style="1" customWidth="1"/>
    <col min="5894" max="5894" width="7.109375" style="1" customWidth="1"/>
    <col min="5895" max="5911" width="8.6640625" style="1" customWidth="1"/>
    <col min="5912" max="5912" width="36.88671875" style="1" customWidth="1"/>
    <col min="5913" max="5919" width="14.33203125" style="1" customWidth="1"/>
    <col min="5920" max="6134" width="9.109375" style="1"/>
    <col min="6135" max="6135" width="38.5546875" style="1" customWidth="1"/>
    <col min="6136" max="6136" width="6.5546875" style="1" customWidth="1"/>
    <col min="6137" max="6137" width="7.6640625" style="1" bestFit="1" customWidth="1"/>
    <col min="6138" max="6138" width="7.33203125" style="1" customWidth="1"/>
    <col min="6139" max="6139" width="6.5546875" style="1" bestFit="1" customWidth="1"/>
    <col min="6140" max="6140" width="7.33203125" style="1" bestFit="1" customWidth="1"/>
    <col min="6141" max="6141" width="8.109375" style="1" customWidth="1"/>
    <col min="6142" max="6142" width="7.109375" style="1" customWidth="1"/>
    <col min="6143" max="6143" width="7.6640625" style="1" bestFit="1" customWidth="1"/>
    <col min="6144" max="6144" width="7.33203125" style="1" customWidth="1"/>
    <col min="6145" max="6145" width="7" style="1" customWidth="1"/>
    <col min="6146" max="6146" width="7.5546875" style="1" customWidth="1"/>
    <col min="6147" max="6147" width="7.109375" style="1" customWidth="1"/>
    <col min="6148" max="6148" width="7" style="1" customWidth="1"/>
    <col min="6149" max="6149" width="7.5546875" style="1" customWidth="1"/>
    <col min="6150" max="6150" width="7.109375" style="1" customWidth="1"/>
    <col min="6151" max="6167" width="8.6640625" style="1" customWidth="1"/>
    <col min="6168" max="6168" width="36.88671875" style="1" customWidth="1"/>
    <col min="6169" max="6175" width="14.33203125" style="1" customWidth="1"/>
    <col min="6176" max="6390" width="9.109375" style="1"/>
    <col min="6391" max="6391" width="38.5546875" style="1" customWidth="1"/>
    <col min="6392" max="6392" width="6.5546875" style="1" customWidth="1"/>
    <col min="6393" max="6393" width="7.6640625" style="1" bestFit="1" customWidth="1"/>
    <col min="6394" max="6394" width="7.33203125" style="1" customWidth="1"/>
    <col min="6395" max="6395" width="6.5546875" style="1" bestFit="1" customWidth="1"/>
    <col min="6396" max="6396" width="7.33203125" style="1" bestFit="1" customWidth="1"/>
    <col min="6397" max="6397" width="8.109375" style="1" customWidth="1"/>
    <col min="6398" max="6398" width="7.109375" style="1" customWidth="1"/>
    <col min="6399" max="6399" width="7.6640625" style="1" bestFit="1" customWidth="1"/>
    <col min="6400" max="6400" width="7.33203125" style="1" customWidth="1"/>
    <col min="6401" max="6401" width="7" style="1" customWidth="1"/>
    <col min="6402" max="6402" width="7.5546875" style="1" customWidth="1"/>
    <col min="6403" max="6403" width="7.109375" style="1" customWidth="1"/>
    <col min="6404" max="6404" width="7" style="1" customWidth="1"/>
    <col min="6405" max="6405" width="7.5546875" style="1" customWidth="1"/>
    <col min="6406" max="6406" width="7.109375" style="1" customWidth="1"/>
    <col min="6407" max="6423" width="8.6640625" style="1" customWidth="1"/>
    <col min="6424" max="6424" width="36.88671875" style="1" customWidth="1"/>
    <col min="6425" max="6431" width="14.33203125" style="1" customWidth="1"/>
    <col min="6432" max="6646" width="9.109375" style="1"/>
    <col min="6647" max="6647" width="38.5546875" style="1" customWidth="1"/>
    <col min="6648" max="6648" width="6.5546875" style="1" customWidth="1"/>
    <col min="6649" max="6649" width="7.6640625" style="1" bestFit="1" customWidth="1"/>
    <col min="6650" max="6650" width="7.33203125" style="1" customWidth="1"/>
    <col min="6651" max="6651" width="6.5546875" style="1" bestFit="1" customWidth="1"/>
    <col min="6652" max="6652" width="7.33203125" style="1" bestFit="1" customWidth="1"/>
    <col min="6653" max="6653" width="8.109375" style="1" customWidth="1"/>
    <col min="6654" max="6654" width="7.109375" style="1" customWidth="1"/>
    <col min="6655" max="6655" width="7.6640625" style="1" bestFit="1" customWidth="1"/>
    <col min="6656" max="6656" width="7.33203125" style="1" customWidth="1"/>
    <col min="6657" max="6657" width="7" style="1" customWidth="1"/>
    <col min="6658" max="6658" width="7.5546875" style="1" customWidth="1"/>
    <col min="6659" max="6659" width="7.109375" style="1" customWidth="1"/>
    <col min="6660" max="6660" width="7" style="1" customWidth="1"/>
    <col min="6661" max="6661" width="7.5546875" style="1" customWidth="1"/>
    <col min="6662" max="6662" width="7.109375" style="1" customWidth="1"/>
    <col min="6663" max="6679" width="8.6640625" style="1" customWidth="1"/>
    <col min="6680" max="6680" width="36.88671875" style="1" customWidth="1"/>
    <col min="6681" max="6687" width="14.33203125" style="1" customWidth="1"/>
    <col min="6688" max="6902" width="9.109375" style="1"/>
    <col min="6903" max="6903" width="38.5546875" style="1" customWidth="1"/>
    <col min="6904" max="6904" width="6.5546875" style="1" customWidth="1"/>
    <col min="6905" max="6905" width="7.6640625" style="1" bestFit="1" customWidth="1"/>
    <col min="6906" max="6906" width="7.33203125" style="1" customWidth="1"/>
    <col min="6907" max="6907" width="6.5546875" style="1" bestFit="1" customWidth="1"/>
    <col min="6908" max="6908" width="7.33203125" style="1" bestFit="1" customWidth="1"/>
    <col min="6909" max="6909" width="8.109375" style="1" customWidth="1"/>
    <col min="6910" max="6910" width="7.109375" style="1" customWidth="1"/>
    <col min="6911" max="6911" width="7.6640625" style="1" bestFit="1" customWidth="1"/>
    <col min="6912" max="6912" width="7.33203125" style="1" customWidth="1"/>
    <col min="6913" max="6913" width="7" style="1" customWidth="1"/>
    <col min="6914" max="6914" width="7.5546875" style="1" customWidth="1"/>
    <col min="6915" max="6915" width="7.109375" style="1" customWidth="1"/>
    <col min="6916" max="6916" width="7" style="1" customWidth="1"/>
    <col min="6917" max="6917" width="7.5546875" style="1" customWidth="1"/>
    <col min="6918" max="6918" width="7.109375" style="1" customWidth="1"/>
    <col min="6919" max="6935" width="8.6640625" style="1" customWidth="1"/>
    <col min="6936" max="6936" width="36.88671875" style="1" customWidth="1"/>
    <col min="6937" max="6943" width="14.33203125" style="1" customWidth="1"/>
    <col min="6944" max="7158" width="9.109375" style="1"/>
    <col min="7159" max="7159" width="38.5546875" style="1" customWidth="1"/>
    <col min="7160" max="7160" width="6.5546875" style="1" customWidth="1"/>
    <col min="7161" max="7161" width="7.6640625" style="1" bestFit="1" customWidth="1"/>
    <col min="7162" max="7162" width="7.33203125" style="1" customWidth="1"/>
    <col min="7163" max="7163" width="6.5546875" style="1" bestFit="1" customWidth="1"/>
    <col min="7164" max="7164" width="7.33203125" style="1" bestFit="1" customWidth="1"/>
    <col min="7165" max="7165" width="8.109375" style="1" customWidth="1"/>
    <col min="7166" max="7166" width="7.109375" style="1" customWidth="1"/>
    <col min="7167" max="7167" width="7.6640625" style="1" bestFit="1" customWidth="1"/>
    <col min="7168" max="7168" width="7.33203125" style="1" customWidth="1"/>
    <col min="7169" max="7169" width="7" style="1" customWidth="1"/>
    <col min="7170" max="7170" width="7.5546875" style="1" customWidth="1"/>
    <col min="7171" max="7171" width="7.109375" style="1" customWidth="1"/>
    <col min="7172" max="7172" width="7" style="1" customWidth="1"/>
    <col min="7173" max="7173" width="7.5546875" style="1" customWidth="1"/>
    <col min="7174" max="7174" width="7.109375" style="1" customWidth="1"/>
    <col min="7175" max="7191" width="8.6640625" style="1" customWidth="1"/>
    <col min="7192" max="7192" width="36.88671875" style="1" customWidth="1"/>
    <col min="7193" max="7199" width="14.33203125" style="1" customWidth="1"/>
    <col min="7200" max="7414" width="9.109375" style="1"/>
    <col min="7415" max="7415" width="38.5546875" style="1" customWidth="1"/>
    <col min="7416" max="7416" width="6.5546875" style="1" customWidth="1"/>
    <col min="7417" max="7417" width="7.6640625" style="1" bestFit="1" customWidth="1"/>
    <col min="7418" max="7418" width="7.33203125" style="1" customWidth="1"/>
    <col min="7419" max="7419" width="6.5546875" style="1" bestFit="1" customWidth="1"/>
    <col min="7420" max="7420" width="7.33203125" style="1" bestFit="1" customWidth="1"/>
    <col min="7421" max="7421" width="8.109375" style="1" customWidth="1"/>
    <col min="7422" max="7422" width="7.109375" style="1" customWidth="1"/>
    <col min="7423" max="7423" width="7.6640625" style="1" bestFit="1" customWidth="1"/>
    <col min="7424" max="7424" width="7.33203125" style="1" customWidth="1"/>
    <col min="7425" max="7425" width="7" style="1" customWidth="1"/>
    <col min="7426" max="7426" width="7.5546875" style="1" customWidth="1"/>
    <col min="7427" max="7427" width="7.109375" style="1" customWidth="1"/>
    <col min="7428" max="7428" width="7" style="1" customWidth="1"/>
    <col min="7429" max="7429" width="7.5546875" style="1" customWidth="1"/>
    <col min="7430" max="7430" width="7.109375" style="1" customWidth="1"/>
    <col min="7431" max="7447" width="8.6640625" style="1" customWidth="1"/>
    <col min="7448" max="7448" width="36.88671875" style="1" customWidth="1"/>
    <col min="7449" max="7455" width="14.33203125" style="1" customWidth="1"/>
    <col min="7456" max="7670" width="9.109375" style="1"/>
    <col min="7671" max="7671" width="38.5546875" style="1" customWidth="1"/>
    <col min="7672" max="7672" width="6.5546875" style="1" customWidth="1"/>
    <col min="7673" max="7673" width="7.6640625" style="1" bestFit="1" customWidth="1"/>
    <col min="7674" max="7674" width="7.33203125" style="1" customWidth="1"/>
    <col min="7675" max="7675" width="6.5546875" style="1" bestFit="1" customWidth="1"/>
    <col min="7676" max="7676" width="7.33203125" style="1" bestFit="1" customWidth="1"/>
    <col min="7677" max="7677" width="8.109375" style="1" customWidth="1"/>
    <col min="7678" max="7678" width="7.109375" style="1" customWidth="1"/>
    <col min="7679" max="7679" width="7.6640625" style="1" bestFit="1" customWidth="1"/>
    <col min="7680" max="7680" width="7.33203125" style="1" customWidth="1"/>
    <col min="7681" max="7681" width="7" style="1" customWidth="1"/>
    <col min="7682" max="7682" width="7.5546875" style="1" customWidth="1"/>
    <col min="7683" max="7683" width="7.109375" style="1" customWidth="1"/>
    <col min="7684" max="7684" width="7" style="1" customWidth="1"/>
    <col min="7685" max="7685" width="7.5546875" style="1" customWidth="1"/>
    <col min="7686" max="7686" width="7.109375" style="1" customWidth="1"/>
    <col min="7687" max="7703" width="8.6640625" style="1" customWidth="1"/>
    <col min="7704" max="7704" width="36.88671875" style="1" customWidth="1"/>
    <col min="7705" max="7711" width="14.33203125" style="1" customWidth="1"/>
    <col min="7712" max="7926" width="9.109375" style="1"/>
    <col min="7927" max="7927" width="38.5546875" style="1" customWidth="1"/>
    <col min="7928" max="7928" width="6.5546875" style="1" customWidth="1"/>
    <col min="7929" max="7929" width="7.6640625" style="1" bestFit="1" customWidth="1"/>
    <col min="7930" max="7930" width="7.33203125" style="1" customWidth="1"/>
    <col min="7931" max="7931" width="6.5546875" style="1" bestFit="1" customWidth="1"/>
    <col min="7932" max="7932" width="7.33203125" style="1" bestFit="1" customWidth="1"/>
    <col min="7933" max="7933" width="8.109375" style="1" customWidth="1"/>
    <col min="7934" max="7934" width="7.109375" style="1" customWidth="1"/>
    <col min="7935" max="7935" width="7.6640625" style="1" bestFit="1" customWidth="1"/>
    <col min="7936" max="7936" width="7.33203125" style="1" customWidth="1"/>
    <col min="7937" max="7937" width="7" style="1" customWidth="1"/>
    <col min="7938" max="7938" width="7.5546875" style="1" customWidth="1"/>
    <col min="7939" max="7939" width="7.109375" style="1" customWidth="1"/>
    <col min="7940" max="7940" width="7" style="1" customWidth="1"/>
    <col min="7941" max="7941" width="7.5546875" style="1" customWidth="1"/>
    <col min="7942" max="7942" width="7.109375" style="1" customWidth="1"/>
    <col min="7943" max="7959" width="8.6640625" style="1" customWidth="1"/>
    <col min="7960" max="7960" width="36.88671875" style="1" customWidth="1"/>
    <col min="7961" max="7967" width="14.33203125" style="1" customWidth="1"/>
    <col min="7968" max="8182" width="9.109375" style="1"/>
    <col min="8183" max="8183" width="38.5546875" style="1" customWidth="1"/>
    <col min="8184" max="8184" width="6.5546875" style="1" customWidth="1"/>
    <col min="8185" max="8185" width="7.6640625" style="1" bestFit="1" customWidth="1"/>
    <col min="8186" max="8186" width="7.33203125" style="1" customWidth="1"/>
    <col min="8187" max="8187" width="6.5546875" style="1" bestFit="1" customWidth="1"/>
    <col min="8188" max="8188" width="7.33203125" style="1" bestFit="1" customWidth="1"/>
    <col min="8189" max="8189" width="8.109375" style="1" customWidth="1"/>
    <col min="8190" max="8190" width="7.109375" style="1" customWidth="1"/>
    <col min="8191" max="8191" width="7.6640625" style="1" bestFit="1" customWidth="1"/>
    <col min="8192" max="8192" width="7.33203125" style="1" customWidth="1"/>
    <col min="8193" max="8193" width="7" style="1" customWidth="1"/>
    <col min="8194" max="8194" width="7.5546875" style="1" customWidth="1"/>
    <col min="8195" max="8195" width="7.109375" style="1" customWidth="1"/>
    <col min="8196" max="8196" width="7" style="1" customWidth="1"/>
    <col min="8197" max="8197" width="7.5546875" style="1" customWidth="1"/>
    <col min="8198" max="8198" width="7.109375" style="1" customWidth="1"/>
    <col min="8199" max="8215" width="8.6640625" style="1" customWidth="1"/>
    <col min="8216" max="8216" width="36.88671875" style="1" customWidth="1"/>
    <col min="8217" max="8223" width="14.33203125" style="1" customWidth="1"/>
    <col min="8224" max="8438" width="9.109375" style="1"/>
    <col min="8439" max="8439" width="38.5546875" style="1" customWidth="1"/>
    <col min="8440" max="8440" width="6.5546875" style="1" customWidth="1"/>
    <col min="8441" max="8441" width="7.6640625" style="1" bestFit="1" customWidth="1"/>
    <col min="8442" max="8442" width="7.33203125" style="1" customWidth="1"/>
    <col min="8443" max="8443" width="6.5546875" style="1" bestFit="1" customWidth="1"/>
    <col min="8444" max="8444" width="7.33203125" style="1" bestFit="1" customWidth="1"/>
    <col min="8445" max="8445" width="8.109375" style="1" customWidth="1"/>
    <col min="8446" max="8446" width="7.109375" style="1" customWidth="1"/>
    <col min="8447" max="8447" width="7.6640625" style="1" bestFit="1" customWidth="1"/>
    <col min="8448" max="8448" width="7.33203125" style="1" customWidth="1"/>
    <col min="8449" max="8449" width="7" style="1" customWidth="1"/>
    <col min="8450" max="8450" width="7.5546875" style="1" customWidth="1"/>
    <col min="8451" max="8451" width="7.109375" style="1" customWidth="1"/>
    <col min="8452" max="8452" width="7" style="1" customWidth="1"/>
    <col min="8453" max="8453" width="7.5546875" style="1" customWidth="1"/>
    <col min="8454" max="8454" width="7.109375" style="1" customWidth="1"/>
    <col min="8455" max="8471" width="8.6640625" style="1" customWidth="1"/>
    <col min="8472" max="8472" width="36.88671875" style="1" customWidth="1"/>
    <col min="8473" max="8479" width="14.33203125" style="1" customWidth="1"/>
    <col min="8480" max="8694" width="9.109375" style="1"/>
    <col min="8695" max="8695" width="38.5546875" style="1" customWidth="1"/>
    <col min="8696" max="8696" width="6.5546875" style="1" customWidth="1"/>
    <col min="8697" max="8697" width="7.6640625" style="1" bestFit="1" customWidth="1"/>
    <col min="8698" max="8698" width="7.33203125" style="1" customWidth="1"/>
    <col min="8699" max="8699" width="6.5546875" style="1" bestFit="1" customWidth="1"/>
    <col min="8700" max="8700" width="7.33203125" style="1" bestFit="1" customWidth="1"/>
    <col min="8701" max="8701" width="8.109375" style="1" customWidth="1"/>
    <col min="8702" max="8702" width="7.109375" style="1" customWidth="1"/>
    <col min="8703" max="8703" width="7.6640625" style="1" bestFit="1" customWidth="1"/>
    <col min="8704" max="8704" width="7.33203125" style="1" customWidth="1"/>
    <col min="8705" max="8705" width="7" style="1" customWidth="1"/>
    <col min="8706" max="8706" width="7.5546875" style="1" customWidth="1"/>
    <col min="8707" max="8707" width="7.109375" style="1" customWidth="1"/>
    <col min="8708" max="8708" width="7" style="1" customWidth="1"/>
    <col min="8709" max="8709" width="7.5546875" style="1" customWidth="1"/>
    <col min="8710" max="8710" width="7.109375" style="1" customWidth="1"/>
    <col min="8711" max="8727" width="8.6640625" style="1" customWidth="1"/>
    <col min="8728" max="8728" width="36.88671875" style="1" customWidth="1"/>
    <col min="8729" max="8735" width="14.33203125" style="1" customWidth="1"/>
    <col min="8736" max="8950" width="9.109375" style="1"/>
    <col min="8951" max="8951" width="38.5546875" style="1" customWidth="1"/>
    <col min="8952" max="8952" width="6.5546875" style="1" customWidth="1"/>
    <col min="8953" max="8953" width="7.6640625" style="1" bestFit="1" customWidth="1"/>
    <col min="8954" max="8954" width="7.33203125" style="1" customWidth="1"/>
    <col min="8955" max="8955" width="6.5546875" style="1" bestFit="1" customWidth="1"/>
    <col min="8956" max="8956" width="7.33203125" style="1" bestFit="1" customWidth="1"/>
    <col min="8957" max="8957" width="8.109375" style="1" customWidth="1"/>
    <col min="8958" max="8958" width="7.109375" style="1" customWidth="1"/>
    <col min="8959" max="8959" width="7.6640625" style="1" bestFit="1" customWidth="1"/>
    <col min="8960" max="8960" width="7.33203125" style="1" customWidth="1"/>
    <col min="8961" max="8961" width="7" style="1" customWidth="1"/>
    <col min="8962" max="8962" width="7.5546875" style="1" customWidth="1"/>
    <col min="8963" max="8963" width="7.109375" style="1" customWidth="1"/>
    <col min="8964" max="8964" width="7" style="1" customWidth="1"/>
    <col min="8965" max="8965" width="7.5546875" style="1" customWidth="1"/>
    <col min="8966" max="8966" width="7.109375" style="1" customWidth="1"/>
    <col min="8967" max="8983" width="8.6640625" style="1" customWidth="1"/>
    <col min="8984" max="8984" width="36.88671875" style="1" customWidth="1"/>
    <col min="8985" max="8991" width="14.33203125" style="1" customWidth="1"/>
    <col min="8992" max="9206" width="9.109375" style="1"/>
    <col min="9207" max="9207" width="38.5546875" style="1" customWidth="1"/>
    <col min="9208" max="9208" width="6.5546875" style="1" customWidth="1"/>
    <col min="9209" max="9209" width="7.6640625" style="1" bestFit="1" customWidth="1"/>
    <col min="9210" max="9210" width="7.33203125" style="1" customWidth="1"/>
    <col min="9211" max="9211" width="6.5546875" style="1" bestFit="1" customWidth="1"/>
    <col min="9212" max="9212" width="7.33203125" style="1" bestFit="1" customWidth="1"/>
    <col min="9213" max="9213" width="8.109375" style="1" customWidth="1"/>
    <col min="9214" max="9214" width="7.109375" style="1" customWidth="1"/>
    <col min="9215" max="9215" width="7.6640625" style="1" bestFit="1" customWidth="1"/>
    <col min="9216" max="9216" width="7.33203125" style="1" customWidth="1"/>
    <col min="9217" max="9217" width="7" style="1" customWidth="1"/>
    <col min="9218" max="9218" width="7.5546875" style="1" customWidth="1"/>
    <col min="9219" max="9219" width="7.109375" style="1" customWidth="1"/>
    <col min="9220" max="9220" width="7" style="1" customWidth="1"/>
    <col min="9221" max="9221" width="7.5546875" style="1" customWidth="1"/>
    <col min="9222" max="9222" width="7.109375" style="1" customWidth="1"/>
    <col min="9223" max="9239" width="8.6640625" style="1" customWidth="1"/>
    <col min="9240" max="9240" width="36.88671875" style="1" customWidth="1"/>
    <col min="9241" max="9247" width="14.33203125" style="1" customWidth="1"/>
    <col min="9248" max="9462" width="9.109375" style="1"/>
    <col min="9463" max="9463" width="38.5546875" style="1" customWidth="1"/>
    <col min="9464" max="9464" width="6.5546875" style="1" customWidth="1"/>
    <col min="9465" max="9465" width="7.6640625" style="1" bestFit="1" customWidth="1"/>
    <col min="9466" max="9466" width="7.33203125" style="1" customWidth="1"/>
    <col min="9467" max="9467" width="6.5546875" style="1" bestFit="1" customWidth="1"/>
    <col min="9468" max="9468" width="7.33203125" style="1" bestFit="1" customWidth="1"/>
    <col min="9469" max="9469" width="8.109375" style="1" customWidth="1"/>
    <col min="9470" max="9470" width="7.109375" style="1" customWidth="1"/>
    <col min="9471" max="9471" width="7.6640625" style="1" bestFit="1" customWidth="1"/>
    <col min="9472" max="9472" width="7.33203125" style="1" customWidth="1"/>
    <col min="9473" max="9473" width="7" style="1" customWidth="1"/>
    <col min="9474" max="9474" width="7.5546875" style="1" customWidth="1"/>
    <col min="9475" max="9475" width="7.109375" style="1" customWidth="1"/>
    <col min="9476" max="9476" width="7" style="1" customWidth="1"/>
    <col min="9477" max="9477" width="7.5546875" style="1" customWidth="1"/>
    <col min="9478" max="9478" width="7.109375" style="1" customWidth="1"/>
    <col min="9479" max="9495" width="8.6640625" style="1" customWidth="1"/>
    <col min="9496" max="9496" width="36.88671875" style="1" customWidth="1"/>
    <col min="9497" max="9503" width="14.33203125" style="1" customWidth="1"/>
    <col min="9504" max="9718" width="9.109375" style="1"/>
    <col min="9719" max="9719" width="38.5546875" style="1" customWidth="1"/>
    <col min="9720" max="9720" width="6.5546875" style="1" customWidth="1"/>
    <col min="9721" max="9721" width="7.6640625" style="1" bestFit="1" customWidth="1"/>
    <col min="9722" max="9722" width="7.33203125" style="1" customWidth="1"/>
    <col min="9723" max="9723" width="6.5546875" style="1" bestFit="1" customWidth="1"/>
    <col min="9724" max="9724" width="7.33203125" style="1" bestFit="1" customWidth="1"/>
    <col min="9725" max="9725" width="8.109375" style="1" customWidth="1"/>
    <col min="9726" max="9726" width="7.109375" style="1" customWidth="1"/>
    <col min="9727" max="9727" width="7.6640625" style="1" bestFit="1" customWidth="1"/>
    <col min="9728" max="9728" width="7.33203125" style="1" customWidth="1"/>
    <col min="9729" max="9729" width="7" style="1" customWidth="1"/>
    <col min="9730" max="9730" width="7.5546875" style="1" customWidth="1"/>
    <col min="9731" max="9731" width="7.109375" style="1" customWidth="1"/>
    <col min="9732" max="9732" width="7" style="1" customWidth="1"/>
    <col min="9733" max="9733" width="7.5546875" style="1" customWidth="1"/>
    <col min="9734" max="9734" width="7.109375" style="1" customWidth="1"/>
    <col min="9735" max="9751" width="8.6640625" style="1" customWidth="1"/>
    <col min="9752" max="9752" width="36.88671875" style="1" customWidth="1"/>
    <col min="9753" max="9759" width="14.33203125" style="1" customWidth="1"/>
    <col min="9760" max="9974" width="9.109375" style="1"/>
    <col min="9975" max="9975" width="38.5546875" style="1" customWidth="1"/>
    <col min="9976" max="9976" width="6.5546875" style="1" customWidth="1"/>
    <col min="9977" max="9977" width="7.6640625" style="1" bestFit="1" customWidth="1"/>
    <col min="9978" max="9978" width="7.33203125" style="1" customWidth="1"/>
    <col min="9979" max="9979" width="6.5546875" style="1" bestFit="1" customWidth="1"/>
    <col min="9980" max="9980" width="7.33203125" style="1" bestFit="1" customWidth="1"/>
    <col min="9981" max="9981" width="8.109375" style="1" customWidth="1"/>
    <col min="9982" max="9982" width="7.109375" style="1" customWidth="1"/>
    <col min="9983" max="9983" width="7.6640625" style="1" bestFit="1" customWidth="1"/>
    <col min="9984" max="9984" width="7.33203125" style="1" customWidth="1"/>
    <col min="9985" max="9985" width="7" style="1" customWidth="1"/>
    <col min="9986" max="9986" width="7.5546875" style="1" customWidth="1"/>
    <col min="9987" max="9987" width="7.109375" style="1" customWidth="1"/>
    <col min="9988" max="9988" width="7" style="1" customWidth="1"/>
    <col min="9989" max="9989" width="7.5546875" style="1" customWidth="1"/>
    <col min="9990" max="9990" width="7.109375" style="1" customWidth="1"/>
    <col min="9991" max="10007" width="8.6640625" style="1" customWidth="1"/>
    <col min="10008" max="10008" width="36.88671875" style="1" customWidth="1"/>
    <col min="10009" max="10015" width="14.33203125" style="1" customWidth="1"/>
    <col min="10016" max="10230" width="9.109375" style="1"/>
    <col min="10231" max="10231" width="38.5546875" style="1" customWidth="1"/>
    <col min="10232" max="10232" width="6.5546875" style="1" customWidth="1"/>
    <col min="10233" max="10233" width="7.6640625" style="1" bestFit="1" customWidth="1"/>
    <col min="10234" max="10234" width="7.33203125" style="1" customWidth="1"/>
    <col min="10235" max="10235" width="6.5546875" style="1" bestFit="1" customWidth="1"/>
    <col min="10236" max="10236" width="7.33203125" style="1" bestFit="1" customWidth="1"/>
    <col min="10237" max="10237" width="8.109375" style="1" customWidth="1"/>
    <col min="10238" max="10238" width="7.109375" style="1" customWidth="1"/>
    <col min="10239" max="10239" width="7.6640625" style="1" bestFit="1" customWidth="1"/>
    <col min="10240" max="10240" width="7.33203125" style="1" customWidth="1"/>
    <col min="10241" max="10241" width="7" style="1" customWidth="1"/>
    <col min="10242" max="10242" width="7.5546875" style="1" customWidth="1"/>
    <col min="10243" max="10243" width="7.109375" style="1" customWidth="1"/>
    <col min="10244" max="10244" width="7" style="1" customWidth="1"/>
    <col min="10245" max="10245" width="7.5546875" style="1" customWidth="1"/>
    <col min="10246" max="10246" width="7.109375" style="1" customWidth="1"/>
    <col min="10247" max="10263" width="8.6640625" style="1" customWidth="1"/>
    <col min="10264" max="10264" width="36.88671875" style="1" customWidth="1"/>
    <col min="10265" max="10271" width="14.33203125" style="1" customWidth="1"/>
    <col min="10272" max="10486" width="9.109375" style="1"/>
    <col min="10487" max="10487" width="38.5546875" style="1" customWidth="1"/>
    <col min="10488" max="10488" width="6.5546875" style="1" customWidth="1"/>
    <col min="10489" max="10489" width="7.6640625" style="1" bestFit="1" customWidth="1"/>
    <col min="10490" max="10490" width="7.33203125" style="1" customWidth="1"/>
    <col min="10491" max="10491" width="6.5546875" style="1" bestFit="1" customWidth="1"/>
    <col min="10492" max="10492" width="7.33203125" style="1" bestFit="1" customWidth="1"/>
    <col min="10493" max="10493" width="8.109375" style="1" customWidth="1"/>
    <col min="10494" max="10494" width="7.109375" style="1" customWidth="1"/>
    <col min="10495" max="10495" width="7.6640625" style="1" bestFit="1" customWidth="1"/>
    <col min="10496" max="10496" width="7.33203125" style="1" customWidth="1"/>
    <col min="10497" max="10497" width="7" style="1" customWidth="1"/>
    <col min="10498" max="10498" width="7.5546875" style="1" customWidth="1"/>
    <col min="10499" max="10499" width="7.109375" style="1" customWidth="1"/>
    <col min="10500" max="10500" width="7" style="1" customWidth="1"/>
    <col min="10501" max="10501" width="7.5546875" style="1" customWidth="1"/>
    <col min="10502" max="10502" width="7.109375" style="1" customWidth="1"/>
    <col min="10503" max="10519" width="8.6640625" style="1" customWidth="1"/>
    <col min="10520" max="10520" width="36.88671875" style="1" customWidth="1"/>
    <col min="10521" max="10527" width="14.33203125" style="1" customWidth="1"/>
    <col min="10528" max="10742" width="9.109375" style="1"/>
    <col min="10743" max="10743" width="38.5546875" style="1" customWidth="1"/>
    <col min="10744" max="10744" width="6.5546875" style="1" customWidth="1"/>
    <col min="10745" max="10745" width="7.6640625" style="1" bestFit="1" customWidth="1"/>
    <col min="10746" max="10746" width="7.33203125" style="1" customWidth="1"/>
    <col min="10747" max="10747" width="6.5546875" style="1" bestFit="1" customWidth="1"/>
    <col min="10748" max="10748" width="7.33203125" style="1" bestFit="1" customWidth="1"/>
    <col min="10749" max="10749" width="8.109375" style="1" customWidth="1"/>
    <col min="10750" max="10750" width="7.109375" style="1" customWidth="1"/>
    <col min="10751" max="10751" width="7.6640625" style="1" bestFit="1" customWidth="1"/>
    <col min="10752" max="10752" width="7.33203125" style="1" customWidth="1"/>
    <col min="10753" max="10753" width="7" style="1" customWidth="1"/>
    <col min="10754" max="10754" width="7.5546875" style="1" customWidth="1"/>
    <col min="10755" max="10755" width="7.109375" style="1" customWidth="1"/>
    <col min="10756" max="10756" width="7" style="1" customWidth="1"/>
    <col min="10757" max="10757" width="7.5546875" style="1" customWidth="1"/>
    <col min="10758" max="10758" width="7.109375" style="1" customWidth="1"/>
    <col min="10759" max="10775" width="8.6640625" style="1" customWidth="1"/>
    <col min="10776" max="10776" width="36.88671875" style="1" customWidth="1"/>
    <col min="10777" max="10783" width="14.33203125" style="1" customWidth="1"/>
    <col min="10784" max="10998" width="9.109375" style="1"/>
    <col min="10999" max="10999" width="38.5546875" style="1" customWidth="1"/>
    <col min="11000" max="11000" width="6.5546875" style="1" customWidth="1"/>
    <col min="11001" max="11001" width="7.6640625" style="1" bestFit="1" customWidth="1"/>
    <col min="11002" max="11002" width="7.33203125" style="1" customWidth="1"/>
    <col min="11003" max="11003" width="6.5546875" style="1" bestFit="1" customWidth="1"/>
    <col min="11004" max="11004" width="7.33203125" style="1" bestFit="1" customWidth="1"/>
    <col min="11005" max="11005" width="8.109375" style="1" customWidth="1"/>
    <col min="11006" max="11006" width="7.109375" style="1" customWidth="1"/>
    <col min="11007" max="11007" width="7.6640625" style="1" bestFit="1" customWidth="1"/>
    <col min="11008" max="11008" width="7.33203125" style="1" customWidth="1"/>
    <col min="11009" max="11009" width="7" style="1" customWidth="1"/>
    <col min="11010" max="11010" width="7.5546875" style="1" customWidth="1"/>
    <col min="11011" max="11011" width="7.109375" style="1" customWidth="1"/>
    <col min="11012" max="11012" width="7" style="1" customWidth="1"/>
    <col min="11013" max="11013" width="7.5546875" style="1" customWidth="1"/>
    <col min="11014" max="11014" width="7.109375" style="1" customWidth="1"/>
    <col min="11015" max="11031" width="8.6640625" style="1" customWidth="1"/>
    <col min="11032" max="11032" width="36.88671875" style="1" customWidth="1"/>
    <col min="11033" max="11039" width="14.33203125" style="1" customWidth="1"/>
    <col min="11040" max="11254" width="9.109375" style="1"/>
    <col min="11255" max="11255" width="38.5546875" style="1" customWidth="1"/>
    <col min="11256" max="11256" width="6.5546875" style="1" customWidth="1"/>
    <col min="11257" max="11257" width="7.6640625" style="1" bestFit="1" customWidth="1"/>
    <col min="11258" max="11258" width="7.33203125" style="1" customWidth="1"/>
    <col min="11259" max="11259" width="6.5546875" style="1" bestFit="1" customWidth="1"/>
    <col min="11260" max="11260" width="7.33203125" style="1" bestFit="1" customWidth="1"/>
    <col min="11261" max="11261" width="8.109375" style="1" customWidth="1"/>
    <col min="11262" max="11262" width="7.109375" style="1" customWidth="1"/>
    <col min="11263" max="11263" width="7.6640625" style="1" bestFit="1" customWidth="1"/>
    <col min="11264" max="11264" width="7.33203125" style="1" customWidth="1"/>
    <col min="11265" max="11265" width="7" style="1" customWidth="1"/>
    <col min="11266" max="11266" width="7.5546875" style="1" customWidth="1"/>
    <col min="11267" max="11267" width="7.109375" style="1" customWidth="1"/>
    <col min="11268" max="11268" width="7" style="1" customWidth="1"/>
    <col min="11269" max="11269" width="7.5546875" style="1" customWidth="1"/>
    <col min="11270" max="11270" width="7.109375" style="1" customWidth="1"/>
    <col min="11271" max="11287" width="8.6640625" style="1" customWidth="1"/>
    <col min="11288" max="11288" width="36.88671875" style="1" customWidth="1"/>
    <col min="11289" max="11295" width="14.33203125" style="1" customWidth="1"/>
    <col min="11296" max="11510" width="9.109375" style="1"/>
    <col min="11511" max="11511" width="38.5546875" style="1" customWidth="1"/>
    <col min="11512" max="11512" width="6.5546875" style="1" customWidth="1"/>
    <col min="11513" max="11513" width="7.6640625" style="1" bestFit="1" customWidth="1"/>
    <col min="11514" max="11514" width="7.33203125" style="1" customWidth="1"/>
    <col min="11515" max="11515" width="6.5546875" style="1" bestFit="1" customWidth="1"/>
    <col min="11516" max="11516" width="7.33203125" style="1" bestFit="1" customWidth="1"/>
    <col min="11517" max="11517" width="8.109375" style="1" customWidth="1"/>
    <col min="11518" max="11518" width="7.109375" style="1" customWidth="1"/>
    <col min="11519" max="11519" width="7.6640625" style="1" bestFit="1" customWidth="1"/>
    <col min="11520" max="11520" width="7.33203125" style="1" customWidth="1"/>
    <col min="11521" max="11521" width="7" style="1" customWidth="1"/>
    <col min="11522" max="11522" width="7.5546875" style="1" customWidth="1"/>
    <col min="11523" max="11523" width="7.109375" style="1" customWidth="1"/>
    <col min="11524" max="11524" width="7" style="1" customWidth="1"/>
    <col min="11525" max="11525" width="7.5546875" style="1" customWidth="1"/>
    <col min="11526" max="11526" width="7.109375" style="1" customWidth="1"/>
    <col min="11527" max="11543" width="8.6640625" style="1" customWidth="1"/>
    <col min="11544" max="11544" width="36.88671875" style="1" customWidth="1"/>
    <col min="11545" max="11551" width="14.33203125" style="1" customWidth="1"/>
    <col min="11552" max="11766" width="9.109375" style="1"/>
    <col min="11767" max="11767" width="38.5546875" style="1" customWidth="1"/>
    <col min="11768" max="11768" width="6.5546875" style="1" customWidth="1"/>
    <col min="11769" max="11769" width="7.6640625" style="1" bestFit="1" customWidth="1"/>
    <col min="11770" max="11770" width="7.33203125" style="1" customWidth="1"/>
    <col min="11771" max="11771" width="6.5546875" style="1" bestFit="1" customWidth="1"/>
    <col min="11772" max="11772" width="7.33203125" style="1" bestFit="1" customWidth="1"/>
    <col min="11773" max="11773" width="8.109375" style="1" customWidth="1"/>
    <col min="11774" max="11774" width="7.109375" style="1" customWidth="1"/>
    <col min="11775" max="11775" width="7.6640625" style="1" bestFit="1" customWidth="1"/>
    <col min="11776" max="11776" width="7.33203125" style="1" customWidth="1"/>
    <col min="11777" max="11777" width="7" style="1" customWidth="1"/>
    <col min="11778" max="11778" width="7.5546875" style="1" customWidth="1"/>
    <col min="11779" max="11779" width="7.109375" style="1" customWidth="1"/>
    <col min="11780" max="11780" width="7" style="1" customWidth="1"/>
    <col min="11781" max="11781" width="7.5546875" style="1" customWidth="1"/>
    <col min="11782" max="11782" width="7.109375" style="1" customWidth="1"/>
    <col min="11783" max="11799" width="8.6640625" style="1" customWidth="1"/>
    <col min="11800" max="11800" width="36.88671875" style="1" customWidth="1"/>
    <col min="11801" max="11807" width="14.33203125" style="1" customWidth="1"/>
    <col min="11808" max="12022" width="9.109375" style="1"/>
    <col min="12023" max="12023" width="38.5546875" style="1" customWidth="1"/>
    <col min="12024" max="12024" width="6.5546875" style="1" customWidth="1"/>
    <col min="12025" max="12025" width="7.6640625" style="1" bestFit="1" customWidth="1"/>
    <col min="12026" max="12026" width="7.33203125" style="1" customWidth="1"/>
    <col min="12027" max="12027" width="6.5546875" style="1" bestFit="1" customWidth="1"/>
    <col min="12028" max="12028" width="7.33203125" style="1" bestFit="1" customWidth="1"/>
    <col min="12029" max="12029" width="8.109375" style="1" customWidth="1"/>
    <col min="12030" max="12030" width="7.109375" style="1" customWidth="1"/>
    <col min="12031" max="12031" width="7.6640625" style="1" bestFit="1" customWidth="1"/>
    <col min="12032" max="12032" width="7.33203125" style="1" customWidth="1"/>
    <col min="12033" max="12033" width="7" style="1" customWidth="1"/>
    <col min="12034" max="12034" width="7.5546875" style="1" customWidth="1"/>
    <col min="12035" max="12035" width="7.109375" style="1" customWidth="1"/>
    <col min="12036" max="12036" width="7" style="1" customWidth="1"/>
    <col min="12037" max="12037" width="7.5546875" style="1" customWidth="1"/>
    <col min="12038" max="12038" width="7.109375" style="1" customWidth="1"/>
    <col min="12039" max="12055" width="8.6640625" style="1" customWidth="1"/>
    <col min="12056" max="12056" width="36.88671875" style="1" customWidth="1"/>
    <col min="12057" max="12063" width="14.33203125" style="1" customWidth="1"/>
    <col min="12064" max="12278" width="9.109375" style="1"/>
    <col min="12279" max="12279" width="38.5546875" style="1" customWidth="1"/>
    <col min="12280" max="12280" width="6.5546875" style="1" customWidth="1"/>
    <col min="12281" max="12281" width="7.6640625" style="1" bestFit="1" customWidth="1"/>
    <col min="12282" max="12282" width="7.33203125" style="1" customWidth="1"/>
    <col min="12283" max="12283" width="6.5546875" style="1" bestFit="1" customWidth="1"/>
    <col min="12284" max="12284" width="7.33203125" style="1" bestFit="1" customWidth="1"/>
    <col min="12285" max="12285" width="8.109375" style="1" customWidth="1"/>
    <col min="12286" max="12286" width="7.109375" style="1" customWidth="1"/>
    <col min="12287" max="12287" width="7.6640625" style="1" bestFit="1" customWidth="1"/>
    <col min="12288" max="12288" width="7.33203125" style="1" customWidth="1"/>
    <col min="12289" max="12289" width="7" style="1" customWidth="1"/>
    <col min="12290" max="12290" width="7.5546875" style="1" customWidth="1"/>
    <col min="12291" max="12291" width="7.109375" style="1" customWidth="1"/>
    <col min="12292" max="12292" width="7" style="1" customWidth="1"/>
    <col min="12293" max="12293" width="7.5546875" style="1" customWidth="1"/>
    <col min="12294" max="12294" width="7.109375" style="1" customWidth="1"/>
    <col min="12295" max="12311" width="8.6640625" style="1" customWidth="1"/>
    <col min="12312" max="12312" width="36.88671875" style="1" customWidth="1"/>
    <col min="12313" max="12319" width="14.33203125" style="1" customWidth="1"/>
    <col min="12320" max="12534" width="9.109375" style="1"/>
    <col min="12535" max="12535" width="38.5546875" style="1" customWidth="1"/>
    <col min="12536" max="12536" width="6.5546875" style="1" customWidth="1"/>
    <col min="12537" max="12537" width="7.6640625" style="1" bestFit="1" customWidth="1"/>
    <col min="12538" max="12538" width="7.33203125" style="1" customWidth="1"/>
    <col min="12539" max="12539" width="6.5546875" style="1" bestFit="1" customWidth="1"/>
    <col min="12540" max="12540" width="7.33203125" style="1" bestFit="1" customWidth="1"/>
    <col min="12541" max="12541" width="8.109375" style="1" customWidth="1"/>
    <col min="12542" max="12542" width="7.109375" style="1" customWidth="1"/>
    <col min="12543" max="12543" width="7.6640625" style="1" bestFit="1" customWidth="1"/>
    <col min="12544" max="12544" width="7.33203125" style="1" customWidth="1"/>
    <col min="12545" max="12545" width="7" style="1" customWidth="1"/>
    <col min="12546" max="12546" width="7.5546875" style="1" customWidth="1"/>
    <col min="12547" max="12547" width="7.109375" style="1" customWidth="1"/>
    <col min="12548" max="12548" width="7" style="1" customWidth="1"/>
    <col min="12549" max="12549" width="7.5546875" style="1" customWidth="1"/>
    <col min="12550" max="12550" width="7.109375" style="1" customWidth="1"/>
    <col min="12551" max="12567" width="8.6640625" style="1" customWidth="1"/>
    <col min="12568" max="12568" width="36.88671875" style="1" customWidth="1"/>
    <col min="12569" max="12575" width="14.33203125" style="1" customWidth="1"/>
    <col min="12576" max="12790" width="9.109375" style="1"/>
    <col min="12791" max="12791" width="38.5546875" style="1" customWidth="1"/>
    <col min="12792" max="12792" width="6.5546875" style="1" customWidth="1"/>
    <col min="12793" max="12793" width="7.6640625" style="1" bestFit="1" customWidth="1"/>
    <col min="12794" max="12794" width="7.33203125" style="1" customWidth="1"/>
    <col min="12795" max="12795" width="6.5546875" style="1" bestFit="1" customWidth="1"/>
    <col min="12796" max="12796" width="7.33203125" style="1" bestFit="1" customWidth="1"/>
    <col min="12797" max="12797" width="8.109375" style="1" customWidth="1"/>
    <col min="12798" max="12798" width="7.109375" style="1" customWidth="1"/>
    <col min="12799" max="12799" width="7.6640625" style="1" bestFit="1" customWidth="1"/>
    <col min="12800" max="12800" width="7.33203125" style="1" customWidth="1"/>
    <col min="12801" max="12801" width="7" style="1" customWidth="1"/>
    <col min="12802" max="12802" width="7.5546875" style="1" customWidth="1"/>
    <col min="12803" max="12803" width="7.109375" style="1" customWidth="1"/>
    <col min="12804" max="12804" width="7" style="1" customWidth="1"/>
    <col min="12805" max="12805" width="7.5546875" style="1" customWidth="1"/>
    <col min="12806" max="12806" width="7.109375" style="1" customWidth="1"/>
    <col min="12807" max="12823" width="8.6640625" style="1" customWidth="1"/>
    <col min="12824" max="12824" width="36.88671875" style="1" customWidth="1"/>
    <col min="12825" max="12831" width="14.33203125" style="1" customWidth="1"/>
    <col min="12832" max="13046" width="9.109375" style="1"/>
    <col min="13047" max="13047" width="38.5546875" style="1" customWidth="1"/>
    <col min="13048" max="13048" width="6.5546875" style="1" customWidth="1"/>
    <col min="13049" max="13049" width="7.6640625" style="1" bestFit="1" customWidth="1"/>
    <col min="13050" max="13050" width="7.33203125" style="1" customWidth="1"/>
    <col min="13051" max="13051" width="6.5546875" style="1" bestFit="1" customWidth="1"/>
    <col min="13052" max="13052" width="7.33203125" style="1" bestFit="1" customWidth="1"/>
    <col min="13053" max="13053" width="8.109375" style="1" customWidth="1"/>
    <col min="13054" max="13054" width="7.109375" style="1" customWidth="1"/>
    <col min="13055" max="13055" width="7.6640625" style="1" bestFit="1" customWidth="1"/>
    <col min="13056" max="13056" width="7.33203125" style="1" customWidth="1"/>
    <col min="13057" max="13057" width="7" style="1" customWidth="1"/>
    <col min="13058" max="13058" width="7.5546875" style="1" customWidth="1"/>
    <col min="13059" max="13059" width="7.109375" style="1" customWidth="1"/>
    <col min="13060" max="13060" width="7" style="1" customWidth="1"/>
    <col min="13061" max="13061" width="7.5546875" style="1" customWidth="1"/>
    <col min="13062" max="13062" width="7.109375" style="1" customWidth="1"/>
    <col min="13063" max="13079" width="8.6640625" style="1" customWidth="1"/>
    <col min="13080" max="13080" width="36.88671875" style="1" customWidth="1"/>
    <col min="13081" max="13087" width="14.33203125" style="1" customWidth="1"/>
    <col min="13088" max="13302" width="9.109375" style="1"/>
    <col min="13303" max="13303" width="38.5546875" style="1" customWidth="1"/>
    <col min="13304" max="13304" width="6.5546875" style="1" customWidth="1"/>
    <col min="13305" max="13305" width="7.6640625" style="1" bestFit="1" customWidth="1"/>
    <col min="13306" max="13306" width="7.33203125" style="1" customWidth="1"/>
    <col min="13307" max="13307" width="6.5546875" style="1" bestFit="1" customWidth="1"/>
    <col min="13308" max="13308" width="7.33203125" style="1" bestFit="1" customWidth="1"/>
    <col min="13309" max="13309" width="8.109375" style="1" customWidth="1"/>
    <col min="13310" max="13310" width="7.109375" style="1" customWidth="1"/>
    <col min="13311" max="13311" width="7.6640625" style="1" bestFit="1" customWidth="1"/>
    <col min="13312" max="13312" width="7.33203125" style="1" customWidth="1"/>
    <col min="13313" max="13313" width="7" style="1" customWidth="1"/>
    <col min="13314" max="13314" width="7.5546875" style="1" customWidth="1"/>
    <col min="13315" max="13315" width="7.109375" style="1" customWidth="1"/>
    <col min="13316" max="13316" width="7" style="1" customWidth="1"/>
    <col min="13317" max="13317" width="7.5546875" style="1" customWidth="1"/>
    <col min="13318" max="13318" width="7.109375" style="1" customWidth="1"/>
    <col min="13319" max="13335" width="8.6640625" style="1" customWidth="1"/>
    <col min="13336" max="13336" width="36.88671875" style="1" customWidth="1"/>
    <col min="13337" max="13343" width="14.33203125" style="1" customWidth="1"/>
    <col min="13344" max="13558" width="9.109375" style="1"/>
    <col min="13559" max="13559" width="38.5546875" style="1" customWidth="1"/>
    <col min="13560" max="13560" width="6.5546875" style="1" customWidth="1"/>
    <col min="13561" max="13561" width="7.6640625" style="1" bestFit="1" customWidth="1"/>
    <col min="13562" max="13562" width="7.33203125" style="1" customWidth="1"/>
    <col min="13563" max="13563" width="6.5546875" style="1" bestFit="1" customWidth="1"/>
    <col min="13564" max="13564" width="7.33203125" style="1" bestFit="1" customWidth="1"/>
    <col min="13565" max="13565" width="8.109375" style="1" customWidth="1"/>
    <col min="13566" max="13566" width="7.109375" style="1" customWidth="1"/>
    <col min="13567" max="13567" width="7.6640625" style="1" bestFit="1" customWidth="1"/>
    <col min="13568" max="13568" width="7.33203125" style="1" customWidth="1"/>
    <col min="13569" max="13569" width="7" style="1" customWidth="1"/>
    <col min="13570" max="13570" width="7.5546875" style="1" customWidth="1"/>
    <col min="13571" max="13571" width="7.109375" style="1" customWidth="1"/>
    <col min="13572" max="13572" width="7" style="1" customWidth="1"/>
    <col min="13573" max="13573" width="7.5546875" style="1" customWidth="1"/>
    <col min="13574" max="13574" width="7.109375" style="1" customWidth="1"/>
    <col min="13575" max="13591" width="8.6640625" style="1" customWidth="1"/>
    <col min="13592" max="13592" width="36.88671875" style="1" customWidth="1"/>
    <col min="13593" max="13599" width="14.33203125" style="1" customWidth="1"/>
    <col min="13600" max="13814" width="9.109375" style="1"/>
    <col min="13815" max="13815" width="38.5546875" style="1" customWidth="1"/>
    <col min="13816" max="13816" width="6.5546875" style="1" customWidth="1"/>
    <col min="13817" max="13817" width="7.6640625" style="1" bestFit="1" customWidth="1"/>
    <col min="13818" max="13818" width="7.33203125" style="1" customWidth="1"/>
    <col min="13819" max="13819" width="6.5546875" style="1" bestFit="1" customWidth="1"/>
    <col min="13820" max="13820" width="7.33203125" style="1" bestFit="1" customWidth="1"/>
    <col min="13821" max="13821" width="8.109375" style="1" customWidth="1"/>
    <col min="13822" max="13822" width="7.109375" style="1" customWidth="1"/>
    <col min="13823" max="13823" width="7.6640625" style="1" bestFit="1" customWidth="1"/>
    <col min="13824" max="13824" width="7.33203125" style="1" customWidth="1"/>
    <col min="13825" max="13825" width="7" style="1" customWidth="1"/>
    <col min="13826" max="13826" width="7.5546875" style="1" customWidth="1"/>
    <col min="13827" max="13827" width="7.109375" style="1" customWidth="1"/>
    <col min="13828" max="13828" width="7" style="1" customWidth="1"/>
    <col min="13829" max="13829" width="7.5546875" style="1" customWidth="1"/>
    <col min="13830" max="13830" width="7.109375" style="1" customWidth="1"/>
    <col min="13831" max="13847" width="8.6640625" style="1" customWidth="1"/>
    <col min="13848" max="13848" width="36.88671875" style="1" customWidth="1"/>
    <col min="13849" max="13855" width="14.33203125" style="1" customWidth="1"/>
    <col min="13856" max="14070" width="9.109375" style="1"/>
    <col min="14071" max="14071" width="38.5546875" style="1" customWidth="1"/>
    <col min="14072" max="14072" width="6.5546875" style="1" customWidth="1"/>
    <col min="14073" max="14073" width="7.6640625" style="1" bestFit="1" customWidth="1"/>
    <col min="14074" max="14074" width="7.33203125" style="1" customWidth="1"/>
    <col min="14075" max="14075" width="6.5546875" style="1" bestFit="1" customWidth="1"/>
    <col min="14076" max="14076" width="7.33203125" style="1" bestFit="1" customWidth="1"/>
    <col min="14077" max="14077" width="8.109375" style="1" customWidth="1"/>
    <col min="14078" max="14078" width="7.109375" style="1" customWidth="1"/>
    <col min="14079" max="14079" width="7.6640625" style="1" bestFit="1" customWidth="1"/>
    <col min="14080" max="14080" width="7.33203125" style="1" customWidth="1"/>
    <col min="14081" max="14081" width="7" style="1" customWidth="1"/>
    <col min="14082" max="14082" width="7.5546875" style="1" customWidth="1"/>
    <col min="14083" max="14083" width="7.109375" style="1" customWidth="1"/>
    <col min="14084" max="14084" width="7" style="1" customWidth="1"/>
    <col min="14085" max="14085" width="7.5546875" style="1" customWidth="1"/>
    <col min="14086" max="14086" width="7.109375" style="1" customWidth="1"/>
    <col min="14087" max="14103" width="8.6640625" style="1" customWidth="1"/>
    <col min="14104" max="14104" width="36.88671875" style="1" customWidth="1"/>
    <col min="14105" max="14111" width="14.33203125" style="1" customWidth="1"/>
    <col min="14112" max="14326" width="9.109375" style="1"/>
    <col min="14327" max="14327" width="38.5546875" style="1" customWidth="1"/>
    <col min="14328" max="14328" width="6.5546875" style="1" customWidth="1"/>
    <col min="14329" max="14329" width="7.6640625" style="1" bestFit="1" customWidth="1"/>
    <col min="14330" max="14330" width="7.33203125" style="1" customWidth="1"/>
    <col min="14331" max="14331" width="6.5546875" style="1" bestFit="1" customWidth="1"/>
    <col min="14332" max="14332" width="7.33203125" style="1" bestFit="1" customWidth="1"/>
    <col min="14333" max="14333" width="8.109375" style="1" customWidth="1"/>
    <col min="14334" max="14334" width="7.109375" style="1" customWidth="1"/>
    <col min="14335" max="14335" width="7.6640625" style="1" bestFit="1" customWidth="1"/>
    <col min="14336" max="14336" width="7.33203125" style="1" customWidth="1"/>
    <col min="14337" max="14337" width="7" style="1" customWidth="1"/>
    <col min="14338" max="14338" width="7.5546875" style="1" customWidth="1"/>
    <col min="14339" max="14339" width="7.109375" style="1" customWidth="1"/>
    <col min="14340" max="14340" width="7" style="1" customWidth="1"/>
    <col min="14341" max="14341" width="7.5546875" style="1" customWidth="1"/>
    <col min="14342" max="14342" width="7.109375" style="1" customWidth="1"/>
    <col min="14343" max="14359" width="8.6640625" style="1" customWidth="1"/>
    <col min="14360" max="14360" width="36.88671875" style="1" customWidth="1"/>
    <col min="14361" max="14367" width="14.33203125" style="1" customWidth="1"/>
    <col min="14368" max="14582" width="9.109375" style="1"/>
    <col min="14583" max="14583" width="38.5546875" style="1" customWidth="1"/>
    <col min="14584" max="14584" width="6.5546875" style="1" customWidth="1"/>
    <col min="14585" max="14585" width="7.6640625" style="1" bestFit="1" customWidth="1"/>
    <col min="14586" max="14586" width="7.33203125" style="1" customWidth="1"/>
    <col min="14587" max="14587" width="6.5546875" style="1" bestFit="1" customWidth="1"/>
    <col min="14588" max="14588" width="7.33203125" style="1" bestFit="1" customWidth="1"/>
    <col min="14589" max="14589" width="8.109375" style="1" customWidth="1"/>
    <col min="14590" max="14590" width="7.109375" style="1" customWidth="1"/>
    <col min="14591" max="14591" width="7.6640625" style="1" bestFit="1" customWidth="1"/>
    <col min="14592" max="14592" width="7.33203125" style="1" customWidth="1"/>
    <col min="14593" max="14593" width="7" style="1" customWidth="1"/>
    <col min="14594" max="14594" width="7.5546875" style="1" customWidth="1"/>
    <col min="14595" max="14595" width="7.109375" style="1" customWidth="1"/>
    <col min="14596" max="14596" width="7" style="1" customWidth="1"/>
    <col min="14597" max="14597" width="7.5546875" style="1" customWidth="1"/>
    <col min="14598" max="14598" width="7.109375" style="1" customWidth="1"/>
    <col min="14599" max="14615" width="8.6640625" style="1" customWidth="1"/>
    <col min="14616" max="14616" width="36.88671875" style="1" customWidth="1"/>
    <col min="14617" max="14623" width="14.33203125" style="1" customWidth="1"/>
    <col min="14624" max="14838" width="9.109375" style="1"/>
    <col min="14839" max="14839" width="38.5546875" style="1" customWidth="1"/>
    <col min="14840" max="14840" width="6.5546875" style="1" customWidth="1"/>
    <col min="14841" max="14841" width="7.6640625" style="1" bestFit="1" customWidth="1"/>
    <col min="14842" max="14842" width="7.33203125" style="1" customWidth="1"/>
    <col min="14843" max="14843" width="6.5546875" style="1" bestFit="1" customWidth="1"/>
    <col min="14844" max="14844" width="7.33203125" style="1" bestFit="1" customWidth="1"/>
    <col min="14845" max="14845" width="8.109375" style="1" customWidth="1"/>
    <col min="14846" max="14846" width="7.109375" style="1" customWidth="1"/>
    <col min="14847" max="14847" width="7.6640625" style="1" bestFit="1" customWidth="1"/>
    <col min="14848" max="14848" width="7.33203125" style="1" customWidth="1"/>
    <col min="14849" max="14849" width="7" style="1" customWidth="1"/>
    <col min="14850" max="14850" width="7.5546875" style="1" customWidth="1"/>
    <col min="14851" max="14851" width="7.109375" style="1" customWidth="1"/>
    <col min="14852" max="14852" width="7" style="1" customWidth="1"/>
    <col min="14853" max="14853" width="7.5546875" style="1" customWidth="1"/>
    <col min="14854" max="14854" width="7.109375" style="1" customWidth="1"/>
    <col min="14855" max="14871" width="8.6640625" style="1" customWidth="1"/>
    <col min="14872" max="14872" width="36.88671875" style="1" customWidth="1"/>
    <col min="14873" max="14879" width="14.33203125" style="1" customWidth="1"/>
    <col min="14880" max="15094" width="9.109375" style="1"/>
    <col min="15095" max="15095" width="38.5546875" style="1" customWidth="1"/>
    <col min="15096" max="15096" width="6.5546875" style="1" customWidth="1"/>
    <col min="15097" max="15097" width="7.6640625" style="1" bestFit="1" customWidth="1"/>
    <col min="15098" max="15098" width="7.33203125" style="1" customWidth="1"/>
    <col min="15099" max="15099" width="6.5546875" style="1" bestFit="1" customWidth="1"/>
    <col min="15100" max="15100" width="7.33203125" style="1" bestFit="1" customWidth="1"/>
    <col min="15101" max="15101" width="8.109375" style="1" customWidth="1"/>
    <col min="15102" max="15102" width="7.109375" style="1" customWidth="1"/>
    <col min="15103" max="15103" width="7.6640625" style="1" bestFit="1" customWidth="1"/>
    <col min="15104" max="15104" width="7.33203125" style="1" customWidth="1"/>
    <col min="15105" max="15105" width="7" style="1" customWidth="1"/>
    <col min="15106" max="15106" width="7.5546875" style="1" customWidth="1"/>
    <col min="15107" max="15107" width="7.109375" style="1" customWidth="1"/>
    <col min="15108" max="15108" width="7" style="1" customWidth="1"/>
    <col min="15109" max="15109" width="7.5546875" style="1" customWidth="1"/>
    <col min="15110" max="15110" width="7.109375" style="1" customWidth="1"/>
    <col min="15111" max="15127" width="8.6640625" style="1" customWidth="1"/>
    <col min="15128" max="15128" width="36.88671875" style="1" customWidth="1"/>
    <col min="15129" max="15135" width="14.33203125" style="1" customWidth="1"/>
    <col min="15136" max="15350" width="9.109375" style="1"/>
    <col min="15351" max="15351" width="38.5546875" style="1" customWidth="1"/>
    <col min="15352" max="15352" width="6.5546875" style="1" customWidth="1"/>
    <col min="15353" max="15353" width="7.6640625" style="1" bestFit="1" customWidth="1"/>
    <col min="15354" max="15354" width="7.33203125" style="1" customWidth="1"/>
    <col min="15355" max="15355" width="6.5546875" style="1" bestFit="1" customWidth="1"/>
    <col min="15356" max="15356" width="7.33203125" style="1" bestFit="1" customWidth="1"/>
    <col min="15357" max="15357" width="8.109375" style="1" customWidth="1"/>
    <col min="15358" max="15358" width="7.109375" style="1" customWidth="1"/>
    <col min="15359" max="15359" width="7.6640625" style="1" bestFit="1" customWidth="1"/>
    <col min="15360" max="15360" width="7.33203125" style="1" customWidth="1"/>
    <col min="15361" max="15361" width="7" style="1" customWidth="1"/>
    <col min="15362" max="15362" width="7.5546875" style="1" customWidth="1"/>
    <col min="15363" max="15363" width="7.109375" style="1" customWidth="1"/>
    <col min="15364" max="15364" width="7" style="1" customWidth="1"/>
    <col min="15365" max="15365" width="7.5546875" style="1" customWidth="1"/>
    <col min="15366" max="15366" width="7.109375" style="1" customWidth="1"/>
    <col min="15367" max="15383" width="8.6640625" style="1" customWidth="1"/>
    <col min="15384" max="15384" width="36.88671875" style="1" customWidth="1"/>
    <col min="15385" max="15391" width="14.33203125" style="1" customWidth="1"/>
    <col min="15392" max="15606" width="9.109375" style="1"/>
    <col min="15607" max="15607" width="38.5546875" style="1" customWidth="1"/>
    <col min="15608" max="15608" width="6.5546875" style="1" customWidth="1"/>
    <col min="15609" max="15609" width="7.6640625" style="1" bestFit="1" customWidth="1"/>
    <col min="15610" max="15610" width="7.33203125" style="1" customWidth="1"/>
    <col min="15611" max="15611" width="6.5546875" style="1" bestFit="1" customWidth="1"/>
    <col min="15612" max="15612" width="7.33203125" style="1" bestFit="1" customWidth="1"/>
    <col min="15613" max="15613" width="8.109375" style="1" customWidth="1"/>
    <col min="15614" max="15614" width="7.109375" style="1" customWidth="1"/>
    <col min="15615" max="15615" width="7.6640625" style="1" bestFit="1" customWidth="1"/>
    <col min="15616" max="15616" width="7.33203125" style="1" customWidth="1"/>
    <col min="15617" max="15617" width="7" style="1" customWidth="1"/>
    <col min="15618" max="15618" width="7.5546875" style="1" customWidth="1"/>
    <col min="15619" max="15619" width="7.109375" style="1" customWidth="1"/>
    <col min="15620" max="15620" width="7" style="1" customWidth="1"/>
    <col min="15621" max="15621" width="7.5546875" style="1" customWidth="1"/>
    <col min="15622" max="15622" width="7.109375" style="1" customWidth="1"/>
    <col min="15623" max="15639" width="8.6640625" style="1" customWidth="1"/>
    <col min="15640" max="15640" width="36.88671875" style="1" customWidth="1"/>
    <col min="15641" max="15647" width="14.33203125" style="1" customWidth="1"/>
    <col min="15648" max="15862" width="9.109375" style="1"/>
    <col min="15863" max="15863" width="38.5546875" style="1" customWidth="1"/>
    <col min="15864" max="15864" width="6.5546875" style="1" customWidth="1"/>
    <col min="15865" max="15865" width="7.6640625" style="1" bestFit="1" customWidth="1"/>
    <col min="15866" max="15866" width="7.33203125" style="1" customWidth="1"/>
    <col min="15867" max="15867" width="6.5546875" style="1" bestFit="1" customWidth="1"/>
    <col min="15868" max="15868" width="7.33203125" style="1" bestFit="1" customWidth="1"/>
    <col min="15869" max="15869" width="8.109375" style="1" customWidth="1"/>
    <col min="15870" max="15870" width="7.109375" style="1" customWidth="1"/>
    <col min="15871" max="15871" width="7.6640625" style="1" bestFit="1" customWidth="1"/>
    <col min="15872" max="15872" width="7.33203125" style="1" customWidth="1"/>
    <col min="15873" max="15873" width="7" style="1" customWidth="1"/>
    <col min="15874" max="15874" width="7.5546875" style="1" customWidth="1"/>
    <col min="15875" max="15875" width="7.109375" style="1" customWidth="1"/>
    <col min="15876" max="15876" width="7" style="1" customWidth="1"/>
    <col min="15877" max="15877" width="7.5546875" style="1" customWidth="1"/>
    <col min="15878" max="15878" width="7.109375" style="1" customWidth="1"/>
    <col min="15879" max="15895" width="8.6640625" style="1" customWidth="1"/>
    <col min="15896" max="15896" width="36.88671875" style="1" customWidth="1"/>
    <col min="15897" max="15903" width="14.33203125" style="1" customWidth="1"/>
    <col min="15904" max="16118" width="9.109375" style="1"/>
    <col min="16119" max="16119" width="38.5546875" style="1" customWidth="1"/>
    <col min="16120" max="16120" width="6.5546875" style="1" customWidth="1"/>
    <col min="16121" max="16121" width="7.6640625" style="1" bestFit="1" customWidth="1"/>
    <col min="16122" max="16122" width="7.33203125" style="1" customWidth="1"/>
    <col min="16123" max="16123" width="6.5546875" style="1" bestFit="1" customWidth="1"/>
    <col min="16124" max="16124" width="7.33203125" style="1" bestFit="1" customWidth="1"/>
    <col min="16125" max="16125" width="8.109375" style="1" customWidth="1"/>
    <col min="16126" max="16126" width="7.109375" style="1" customWidth="1"/>
    <col min="16127" max="16127" width="7.6640625" style="1" bestFit="1" customWidth="1"/>
    <col min="16128" max="16128" width="7.33203125" style="1" customWidth="1"/>
    <col min="16129" max="16129" width="7" style="1" customWidth="1"/>
    <col min="16130" max="16130" width="7.5546875" style="1" customWidth="1"/>
    <col min="16131" max="16131" width="7.109375" style="1" customWidth="1"/>
    <col min="16132" max="16132" width="7" style="1" customWidth="1"/>
    <col min="16133" max="16133" width="7.5546875" style="1" customWidth="1"/>
    <col min="16134" max="16134" width="7.109375" style="1" customWidth="1"/>
    <col min="16135" max="16151" width="8.6640625" style="1" customWidth="1"/>
    <col min="16152" max="16152" width="36.88671875" style="1" customWidth="1"/>
    <col min="16153" max="16159" width="14.33203125" style="1" customWidth="1"/>
    <col min="16160" max="16384" width="9.109375" style="1"/>
  </cols>
  <sheetData>
    <row r="1" spans="1:24" ht="16.5" customHeight="1">
      <c r="K1"/>
      <c r="L1"/>
      <c r="W1" s="1130" t="s">
        <v>952</v>
      </c>
      <c r="X1" s="1131"/>
    </row>
    <row r="2" spans="1:24" ht="42" customHeight="1">
      <c r="A2" s="1084" t="s">
        <v>1202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4"/>
      <c r="P2" s="1084"/>
      <c r="Q2" s="1084"/>
      <c r="R2" s="1084"/>
      <c r="S2" s="1084"/>
      <c r="T2" s="1084"/>
      <c r="U2" s="1084"/>
      <c r="V2" s="1084"/>
      <c r="W2" s="1084"/>
      <c r="X2" s="1084"/>
    </row>
    <row r="3" spans="1:24" ht="11.25" customHeight="1">
      <c r="B3" s="525"/>
      <c r="M3" s="543"/>
    </row>
    <row r="4" spans="1:24" s="189" customFormat="1" ht="25.5" customHeight="1">
      <c r="A4" s="184" t="s">
        <v>711</v>
      </c>
      <c r="B4" s="185"/>
      <c r="C4" s="1044"/>
      <c r="D4" s="1044"/>
      <c r="E4" s="1044"/>
      <c r="F4" s="1044"/>
      <c r="G4" s="1044"/>
      <c r="H4" s="1044"/>
      <c r="I4" s="1044"/>
      <c r="J4" s="1044"/>
      <c r="K4" s="1044"/>
      <c r="L4" s="1044"/>
      <c r="M4" s="1"/>
      <c r="N4"/>
      <c r="O4"/>
      <c r="P4"/>
      <c r="Q4"/>
      <c r="R4"/>
      <c r="S4"/>
      <c r="T4"/>
      <c r="U4"/>
      <c r="V4"/>
      <c r="W4"/>
      <c r="X4" s="545"/>
    </row>
    <row r="5" spans="1:24" s="189" customFormat="1" ht="25.5" customHeight="1">
      <c r="A5" s="184"/>
      <c r="B5" s="185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1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78" t="s">
        <v>823</v>
      </c>
    </row>
    <row r="6" spans="1:24" ht="36" customHeight="1">
      <c r="A6" s="1086" t="s">
        <v>720</v>
      </c>
      <c r="B6" s="1087"/>
      <c r="C6" s="1067" t="s">
        <v>944</v>
      </c>
      <c r="D6" s="1068"/>
      <c r="E6" s="1068"/>
      <c r="F6" s="1068"/>
      <c r="G6" s="1068"/>
      <c r="H6" s="1068"/>
      <c r="I6" s="1068"/>
      <c r="J6" s="1068"/>
      <c r="K6" s="1068"/>
      <c r="L6" s="1069"/>
      <c r="M6" s="549"/>
      <c r="N6" s="1081" t="s">
        <v>945</v>
      </c>
      <c r="O6" s="1082"/>
      <c r="P6" s="1082"/>
      <c r="Q6" s="1082"/>
      <c r="R6" s="1082"/>
      <c r="S6" s="1082"/>
      <c r="T6" s="1082"/>
      <c r="U6" s="1082"/>
      <c r="V6" s="1082"/>
      <c r="W6" s="1083"/>
      <c r="X6" s="1085" t="s">
        <v>1113</v>
      </c>
    </row>
    <row r="7" spans="1:24" s="23" customFormat="1" ht="28.5" customHeight="1">
      <c r="A7" s="1088"/>
      <c r="B7" s="1089"/>
      <c r="C7" s="1092" t="s">
        <v>1203</v>
      </c>
      <c r="D7" s="1072"/>
      <c r="E7" s="1072"/>
      <c r="F7" s="1072"/>
      <c r="G7" s="1072"/>
      <c r="H7" s="1072"/>
      <c r="I7" s="1072"/>
      <c r="J7" s="1072"/>
      <c r="K7" s="1072"/>
      <c r="L7" s="1073"/>
      <c r="M7" s="550"/>
      <c r="N7" s="1072" t="s">
        <v>1203</v>
      </c>
      <c r="O7" s="1072"/>
      <c r="P7" s="1072"/>
      <c r="Q7" s="1072"/>
      <c r="R7" s="1072"/>
      <c r="S7" s="1072"/>
      <c r="T7" s="1072"/>
      <c r="U7" s="1072"/>
      <c r="V7" s="1072"/>
      <c r="W7" s="1073"/>
      <c r="X7" s="1085"/>
    </row>
    <row r="8" spans="1:24" s="23" customFormat="1" ht="36.75" customHeight="1">
      <c r="A8" s="1088"/>
      <c r="B8" s="1089"/>
      <c r="C8" s="1093" t="s">
        <v>934</v>
      </c>
      <c r="D8" s="1075"/>
      <c r="E8" s="1076"/>
      <c r="F8" s="1074" t="s">
        <v>941</v>
      </c>
      <c r="G8" s="1077"/>
      <c r="H8" s="1078"/>
      <c r="I8" s="1074" t="s">
        <v>942</v>
      </c>
      <c r="J8" s="1077"/>
      <c r="K8" s="1078"/>
      <c r="L8" s="1079" t="s">
        <v>119</v>
      </c>
      <c r="M8" s="550"/>
      <c r="N8" s="1074" t="s">
        <v>934</v>
      </c>
      <c r="O8" s="1075"/>
      <c r="P8" s="1076"/>
      <c r="Q8" s="1074" t="s">
        <v>941</v>
      </c>
      <c r="R8" s="1077"/>
      <c r="S8" s="1078"/>
      <c r="T8" s="1074" t="s">
        <v>942</v>
      </c>
      <c r="U8" s="1077"/>
      <c r="V8" s="1078"/>
      <c r="W8" s="1079" t="s">
        <v>119</v>
      </c>
      <c r="X8" s="1085"/>
    </row>
    <row r="9" spans="1:24" s="23" customFormat="1" ht="39.9" customHeight="1">
      <c r="A9" s="1090"/>
      <c r="B9" s="1091"/>
      <c r="C9" s="556" t="s">
        <v>723</v>
      </c>
      <c r="D9" s="239" t="s">
        <v>724</v>
      </c>
      <c r="E9" s="24" t="s">
        <v>119</v>
      </c>
      <c r="F9" s="238" t="s">
        <v>723</v>
      </c>
      <c r="G9" s="239" t="s">
        <v>724</v>
      </c>
      <c r="H9" s="24" t="s">
        <v>119</v>
      </c>
      <c r="I9" s="238" t="s">
        <v>723</v>
      </c>
      <c r="J9" s="239" t="s">
        <v>724</v>
      </c>
      <c r="K9" s="24" t="s">
        <v>119</v>
      </c>
      <c r="L9" s="1080"/>
      <c r="M9" s="550"/>
      <c r="N9" s="238" t="s">
        <v>723</v>
      </c>
      <c r="O9" s="239" t="s">
        <v>724</v>
      </c>
      <c r="P9" s="24" t="s">
        <v>119</v>
      </c>
      <c r="Q9" s="238" t="s">
        <v>723</v>
      </c>
      <c r="R9" s="239" t="s">
        <v>724</v>
      </c>
      <c r="S9" s="24" t="s">
        <v>119</v>
      </c>
      <c r="T9" s="238" t="s">
        <v>723</v>
      </c>
      <c r="U9" s="239" t="s">
        <v>724</v>
      </c>
      <c r="V9" s="24" t="s">
        <v>119</v>
      </c>
      <c r="W9" s="1080"/>
      <c r="X9" s="1085"/>
    </row>
    <row r="10" spans="1:24" ht="15" customHeight="1">
      <c r="A10" s="1071" t="s">
        <v>123</v>
      </c>
      <c r="B10" s="1071"/>
      <c r="C10" s="1071"/>
      <c r="D10" s="1071"/>
      <c r="E10" s="1071"/>
      <c r="F10" s="1071"/>
      <c r="G10" s="1071"/>
      <c r="H10" s="1071"/>
      <c r="I10" s="1071"/>
      <c r="J10" s="1071"/>
      <c r="K10" s="1071"/>
      <c r="L10" s="1071"/>
      <c r="M10" s="550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46"/>
    </row>
    <row r="11" spans="1:24" ht="18.899999999999999" customHeight="1">
      <c r="A11" s="538">
        <v>1</v>
      </c>
      <c r="B11" s="539"/>
      <c r="C11" s="279"/>
      <c r="D11" s="279"/>
      <c r="E11" s="552">
        <f>C11+D11</f>
        <v>0</v>
      </c>
      <c r="F11" s="552"/>
      <c r="G11" s="552"/>
      <c r="H11" s="552">
        <f>F11+G11</f>
        <v>0</v>
      </c>
      <c r="I11" s="279"/>
      <c r="J11" s="279"/>
      <c r="K11" s="553">
        <f>I11+J11</f>
        <v>0</v>
      </c>
      <c r="L11" s="554">
        <f>E11+K11+H11</f>
        <v>0</v>
      </c>
      <c r="M11" s="550"/>
      <c r="N11" s="279"/>
      <c r="O11" s="279"/>
      <c r="P11" s="552">
        <f>N11+O11</f>
        <v>0</v>
      </c>
      <c r="Q11" s="552"/>
      <c r="R11" s="552"/>
      <c r="S11" s="552">
        <f>Q11+R11</f>
        <v>0</v>
      </c>
      <c r="T11" s="279"/>
      <c r="U11" s="279"/>
      <c r="V11" s="553">
        <f>T11+U11</f>
        <v>0</v>
      </c>
      <c r="W11" s="554">
        <f>P11+V11+S11</f>
        <v>0</v>
      </c>
      <c r="X11" s="547">
        <f>W11+L11</f>
        <v>0</v>
      </c>
    </row>
    <row r="12" spans="1:24" ht="18.899999999999999" customHeight="1">
      <c r="A12" s="244">
        <v>2</v>
      </c>
      <c r="B12" s="246"/>
      <c r="C12" s="241"/>
      <c r="D12" s="241"/>
      <c r="E12" s="242">
        <f>C12+D12</f>
        <v>0</v>
      </c>
      <c r="F12" s="242"/>
      <c r="G12" s="242"/>
      <c r="H12" s="242">
        <f t="shared" ref="H12:H16" si="0">F12+G12</f>
        <v>0</v>
      </c>
      <c r="I12" s="241"/>
      <c r="J12" s="241"/>
      <c r="K12" s="530">
        <f>I12+J12</f>
        <v>0</v>
      </c>
      <c r="L12" s="531">
        <f t="shared" ref="L12:L16" si="1">E12+K12</f>
        <v>0</v>
      </c>
      <c r="M12" s="550"/>
      <c r="N12" s="241"/>
      <c r="O12" s="241"/>
      <c r="P12" s="242">
        <f>N12+O12</f>
        <v>0</v>
      </c>
      <c r="Q12" s="242"/>
      <c r="R12" s="242"/>
      <c r="S12" s="242">
        <f t="shared" ref="S12:S16" si="2">Q12+R12</f>
        <v>0</v>
      </c>
      <c r="T12" s="241"/>
      <c r="U12" s="241"/>
      <c r="V12" s="530">
        <f>T12+U12</f>
        <v>0</v>
      </c>
      <c r="W12" s="531">
        <f t="shared" ref="W12:W16" si="3">P12+V12</f>
        <v>0</v>
      </c>
      <c r="X12" s="547">
        <f t="shared" ref="X12:X75" si="4">W12+L12</f>
        <v>0</v>
      </c>
    </row>
    <row r="13" spans="1:24" ht="18.899999999999999" customHeight="1">
      <c r="A13" s="244">
        <v>3</v>
      </c>
      <c r="B13" s="246"/>
      <c r="C13" s="241"/>
      <c r="D13" s="241"/>
      <c r="E13" s="242">
        <f t="shared" ref="E13:E16" si="5">C13+D13</f>
        <v>0</v>
      </c>
      <c r="F13" s="242"/>
      <c r="G13" s="242"/>
      <c r="H13" s="242">
        <f t="shared" si="0"/>
        <v>0</v>
      </c>
      <c r="I13" s="241"/>
      <c r="J13" s="241"/>
      <c r="K13" s="530">
        <f t="shared" ref="K13:K16" si="6">I13+J13</f>
        <v>0</v>
      </c>
      <c r="L13" s="531">
        <f t="shared" si="1"/>
        <v>0</v>
      </c>
      <c r="M13" s="550"/>
      <c r="N13" s="241"/>
      <c r="O13" s="241"/>
      <c r="P13" s="242">
        <f t="shared" ref="P13:P16" si="7">N13+O13</f>
        <v>0</v>
      </c>
      <c r="Q13" s="242"/>
      <c r="R13" s="242"/>
      <c r="S13" s="242">
        <f t="shared" si="2"/>
        <v>0</v>
      </c>
      <c r="T13" s="241"/>
      <c r="U13" s="241"/>
      <c r="V13" s="530">
        <f t="shared" ref="V13:V16" si="8">T13+U13</f>
        <v>0</v>
      </c>
      <c r="W13" s="531">
        <f t="shared" si="3"/>
        <v>0</v>
      </c>
      <c r="X13" s="547">
        <f t="shared" si="4"/>
        <v>0</v>
      </c>
    </row>
    <row r="14" spans="1:24" ht="18.899999999999999" customHeight="1">
      <c r="A14" s="244">
        <v>4</v>
      </c>
      <c r="B14" s="246"/>
      <c r="C14" s="241"/>
      <c r="D14" s="241"/>
      <c r="E14" s="242">
        <f t="shared" si="5"/>
        <v>0</v>
      </c>
      <c r="F14" s="242"/>
      <c r="G14" s="242"/>
      <c r="H14" s="242">
        <f t="shared" si="0"/>
        <v>0</v>
      </c>
      <c r="I14" s="241"/>
      <c r="J14" s="241"/>
      <c r="K14" s="530">
        <f t="shared" si="6"/>
        <v>0</v>
      </c>
      <c r="L14" s="531">
        <f t="shared" si="1"/>
        <v>0</v>
      </c>
      <c r="M14" s="550"/>
      <c r="N14" s="241"/>
      <c r="O14" s="241"/>
      <c r="P14" s="242">
        <f t="shared" si="7"/>
        <v>0</v>
      </c>
      <c r="Q14" s="242"/>
      <c r="R14" s="242"/>
      <c r="S14" s="242">
        <f t="shared" si="2"/>
        <v>0</v>
      </c>
      <c r="T14" s="241"/>
      <c r="U14" s="241"/>
      <c r="V14" s="530">
        <f t="shared" si="8"/>
        <v>0</v>
      </c>
      <c r="W14" s="531">
        <f t="shared" si="3"/>
        <v>0</v>
      </c>
      <c r="X14" s="547">
        <f t="shared" si="4"/>
        <v>0</v>
      </c>
    </row>
    <row r="15" spans="1:24" ht="18.899999999999999" customHeight="1">
      <c r="A15" s="244">
        <v>5</v>
      </c>
      <c r="B15" s="246"/>
      <c r="C15" s="241"/>
      <c r="D15" s="241"/>
      <c r="E15" s="242">
        <f t="shared" si="5"/>
        <v>0</v>
      </c>
      <c r="F15" s="242"/>
      <c r="G15" s="242"/>
      <c r="H15" s="242">
        <f t="shared" si="0"/>
        <v>0</v>
      </c>
      <c r="I15" s="241"/>
      <c r="J15" s="241"/>
      <c r="K15" s="530">
        <f t="shared" si="6"/>
        <v>0</v>
      </c>
      <c r="L15" s="531">
        <f t="shared" si="1"/>
        <v>0</v>
      </c>
      <c r="M15" s="550"/>
      <c r="N15" s="241"/>
      <c r="O15" s="241"/>
      <c r="P15" s="242">
        <f t="shared" si="7"/>
        <v>0</v>
      </c>
      <c r="Q15" s="242"/>
      <c r="R15" s="242"/>
      <c r="S15" s="242">
        <f t="shared" si="2"/>
        <v>0</v>
      </c>
      <c r="T15" s="241"/>
      <c r="U15" s="241"/>
      <c r="V15" s="530">
        <f t="shared" si="8"/>
        <v>0</v>
      </c>
      <c r="W15" s="531">
        <f t="shared" si="3"/>
        <v>0</v>
      </c>
      <c r="X15" s="547">
        <f t="shared" si="4"/>
        <v>0</v>
      </c>
    </row>
    <row r="16" spans="1:24" ht="18.899999999999999" customHeight="1">
      <c r="A16" s="527">
        <v>6</v>
      </c>
      <c r="B16" s="528"/>
      <c r="C16" s="337"/>
      <c r="D16" s="240"/>
      <c r="E16" s="193">
        <f t="shared" si="5"/>
        <v>0</v>
      </c>
      <c r="F16" s="193"/>
      <c r="G16" s="529"/>
      <c r="H16" s="529">
        <f t="shared" si="0"/>
        <v>0</v>
      </c>
      <c r="I16" s="337"/>
      <c r="J16" s="240"/>
      <c r="K16" s="540">
        <f t="shared" si="6"/>
        <v>0</v>
      </c>
      <c r="L16" s="531">
        <f t="shared" si="1"/>
        <v>0</v>
      </c>
      <c r="M16" s="550"/>
      <c r="N16" s="337"/>
      <c r="O16" s="240"/>
      <c r="P16" s="193">
        <f t="shared" si="7"/>
        <v>0</v>
      </c>
      <c r="Q16" s="193"/>
      <c r="R16" s="529"/>
      <c r="S16" s="529">
        <f t="shared" si="2"/>
        <v>0</v>
      </c>
      <c r="T16" s="337"/>
      <c r="U16" s="240"/>
      <c r="V16" s="540">
        <f t="shared" si="8"/>
        <v>0</v>
      </c>
      <c r="W16" s="531">
        <f t="shared" si="3"/>
        <v>0</v>
      </c>
      <c r="X16" s="547">
        <f t="shared" si="4"/>
        <v>0</v>
      </c>
    </row>
    <row r="17" spans="1:24" ht="20.100000000000001" customHeight="1">
      <c r="A17" s="1070" t="s">
        <v>733</v>
      </c>
      <c r="B17" s="1070"/>
      <c r="C17" s="526">
        <f>SUM(C11:C15)</f>
        <v>0</v>
      </c>
      <c r="D17" s="526">
        <f t="shared" ref="D17:L17" si="9">SUM(D11:D15)</f>
        <v>0</v>
      </c>
      <c r="E17" s="526">
        <f t="shared" si="9"/>
        <v>0</v>
      </c>
      <c r="F17" s="526">
        <f t="shared" si="9"/>
        <v>0</v>
      </c>
      <c r="G17" s="526">
        <f t="shared" si="9"/>
        <v>0</v>
      </c>
      <c r="H17" s="526">
        <f t="shared" si="9"/>
        <v>0</v>
      </c>
      <c r="I17" s="526">
        <f t="shared" si="9"/>
        <v>0</v>
      </c>
      <c r="J17" s="526">
        <f t="shared" si="9"/>
        <v>0</v>
      </c>
      <c r="K17" s="541">
        <f t="shared" si="9"/>
        <v>0</v>
      </c>
      <c r="L17" s="526">
        <f t="shared" si="9"/>
        <v>0</v>
      </c>
      <c r="M17" s="550"/>
      <c r="N17" s="526">
        <f>SUM(N11:N15)</f>
        <v>0</v>
      </c>
      <c r="O17" s="526">
        <f t="shared" ref="O17:W17" si="10">SUM(O11:O15)</f>
        <v>0</v>
      </c>
      <c r="P17" s="526">
        <f t="shared" si="10"/>
        <v>0</v>
      </c>
      <c r="Q17" s="526">
        <f t="shared" si="10"/>
        <v>0</v>
      </c>
      <c r="R17" s="526">
        <f t="shared" si="10"/>
        <v>0</v>
      </c>
      <c r="S17" s="526">
        <f t="shared" si="10"/>
        <v>0</v>
      </c>
      <c r="T17" s="526">
        <f t="shared" si="10"/>
        <v>0</v>
      </c>
      <c r="U17" s="526">
        <f t="shared" si="10"/>
        <v>0</v>
      </c>
      <c r="V17" s="541">
        <f t="shared" si="10"/>
        <v>0</v>
      </c>
      <c r="W17" s="526">
        <f t="shared" si="10"/>
        <v>0</v>
      </c>
      <c r="X17" s="547">
        <f t="shared" si="4"/>
        <v>0</v>
      </c>
    </row>
    <row r="18" spans="1:24" ht="15" customHeight="1">
      <c r="A18" s="1071" t="s">
        <v>128</v>
      </c>
      <c r="B18" s="1071"/>
      <c r="C18" s="1071"/>
      <c r="D18" s="1071"/>
      <c r="E18" s="1071"/>
      <c r="F18" s="1071"/>
      <c r="G18" s="1071"/>
      <c r="H18" s="1071"/>
      <c r="I18" s="1071"/>
      <c r="J18" s="1071"/>
      <c r="K18" s="1071"/>
      <c r="L18" s="1071"/>
      <c r="M18" s="550"/>
      <c r="N18" s="555"/>
      <c r="O18" s="555"/>
      <c r="P18" s="555"/>
      <c r="Q18" s="555"/>
      <c r="R18" s="555"/>
      <c r="S18" s="555"/>
      <c r="T18" s="555"/>
      <c r="U18" s="555"/>
      <c r="V18" s="555"/>
      <c r="W18" s="555"/>
      <c r="X18" s="546"/>
    </row>
    <row r="19" spans="1:24" ht="18.899999999999999" customHeight="1">
      <c r="A19" s="538">
        <v>1</v>
      </c>
      <c r="B19" s="539"/>
      <c r="C19" s="279"/>
      <c r="D19" s="279"/>
      <c r="E19" s="552">
        <f>C19+D19</f>
        <v>0</v>
      </c>
      <c r="F19" s="552"/>
      <c r="G19" s="552"/>
      <c r="H19" s="552">
        <f>F19+G19</f>
        <v>0</v>
      </c>
      <c r="I19" s="279"/>
      <c r="J19" s="279"/>
      <c r="K19" s="553">
        <f>I19+J19</f>
        <v>0</v>
      </c>
      <c r="L19" s="554">
        <f>E19+K19+H19</f>
        <v>0</v>
      </c>
      <c r="M19" s="550"/>
      <c r="N19" s="279"/>
      <c r="O19" s="279"/>
      <c r="P19" s="552">
        <f>N19+O19</f>
        <v>0</v>
      </c>
      <c r="Q19" s="552"/>
      <c r="R19" s="552"/>
      <c r="S19" s="552">
        <f>Q19+R19</f>
        <v>0</v>
      </c>
      <c r="T19" s="279"/>
      <c r="U19" s="279"/>
      <c r="V19" s="553">
        <f>T19+U19</f>
        <v>0</v>
      </c>
      <c r="W19" s="554">
        <f>P19+V19+S19</f>
        <v>0</v>
      </c>
      <c r="X19" s="547">
        <f t="shared" si="4"/>
        <v>0</v>
      </c>
    </row>
    <row r="20" spans="1:24" ht="18.899999999999999" customHeight="1">
      <c r="A20" s="244">
        <v>2</v>
      </c>
      <c r="B20" s="246"/>
      <c r="C20" s="241"/>
      <c r="D20" s="241"/>
      <c r="E20" s="242">
        <f>C20+D20</f>
        <v>0</v>
      </c>
      <c r="F20" s="242"/>
      <c r="G20" s="242"/>
      <c r="H20" s="242">
        <f t="shared" ref="H20:H24" si="11">F20+G20</f>
        <v>0</v>
      </c>
      <c r="I20" s="241"/>
      <c r="J20" s="241"/>
      <c r="K20" s="530">
        <f>I20+J20</f>
        <v>0</v>
      </c>
      <c r="L20" s="531">
        <f t="shared" ref="L20:L24" si="12">E20+K20</f>
        <v>0</v>
      </c>
      <c r="M20" s="550"/>
      <c r="N20" s="241"/>
      <c r="O20" s="241"/>
      <c r="P20" s="242">
        <f>N20+O20</f>
        <v>0</v>
      </c>
      <c r="Q20" s="242"/>
      <c r="R20" s="242"/>
      <c r="S20" s="242">
        <f t="shared" ref="S20:S24" si="13">Q20+R20</f>
        <v>0</v>
      </c>
      <c r="T20" s="241"/>
      <c r="U20" s="241"/>
      <c r="V20" s="530">
        <f>T20+U20</f>
        <v>0</v>
      </c>
      <c r="W20" s="531">
        <f t="shared" ref="W20:W24" si="14">P20+V20</f>
        <v>0</v>
      </c>
      <c r="X20" s="547">
        <f t="shared" si="4"/>
        <v>0</v>
      </c>
    </row>
    <row r="21" spans="1:24" ht="18.899999999999999" customHeight="1">
      <c r="A21" s="244">
        <v>3</v>
      </c>
      <c r="B21" s="246"/>
      <c r="C21" s="241"/>
      <c r="D21" s="241"/>
      <c r="E21" s="242">
        <f t="shared" ref="E21:E24" si="15">C21+D21</f>
        <v>0</v>
      </c>
      <c r="F21" s="242"/>
      <c r="G21" s="242"/>
      <c r="H21" s="242">
        <f t="shared" si="11"/>
        <v>0</v>
      </c>
      <c r="I21" s="241"/>
      <c r="J21" s="241"/>
      <c r="K21" s="530">
        <f t="shared" ref="K21:K24" si="16">I21+J21</f>
        <v>0</v>
      </c>
      <c r="L21" s="531">
        <f t="shared" si="12"/>
        <v>0</v>
      </c>
      <c r="M21" s="550"/>
      <c r="N21" s="241"/>
      <c r="O21" s="241"/>
      <c r="P21" s="242">
        <f t="shared" ref="P21:P24" si="17">N21+O21</f>
        <v>0</v>
      </c>
      <c r="Q21" s="242"/>
      <c r="R21" s="242"/>
      <c r="S21" s="242">
        <f t="shared" si="13"/>
        <v>0</v>
      </c>
      <c r="T21" s="241"/>
      <c r="U21" s="241"/>
      <c r="V21" s="530">
        <f t="shared" ref="V21:V24" si="18">T21+U21</f>
        <v>0</v>
      </c>
      <c r="W21" s="531">
        <f t="shared" si="14"/>
        <v>0</v>
      </c>
      <c r="X21" s="547">
        <f t="shared" si="4"/>
        <v>0</v>
      </c>
    </row>
    <row r="22" spans="1:24" ht="18.899999999999999" customHeight="1">
      <c r="A22" s="244">
        <v>4</v>
      </c>
      <c r="B22" s="246"/>
      <c r="C22" s="241"/>
      <c r="D22" s="241"/>
      <c r="E22" s="242">
        <f t="shared" si="15"/>
        <v>0</v>
      </c>
      <c r="F22" s="242"/>
      <c r="G22" s="242"/>
      <c r="H22" s="242">
        <f t="shared" si="11"/>
        <v>0</v>
      </c>
      <c r="I22" s="241"/>
      <c r="J22" s="241"/>
      <c r="K22" s="530">
        <f t="shared" si="16"/>
        <v>0</v>
      </c>
      <c r="L22" s="531">
        <f t="shared" si="12"/>
        <v>0</v>
      </c>
      <c r="M22" s="550"/>
      <c r="N22" s="241"/>
      <c r="O22" s="241"/>
      <c r="P22" s="242">
        <f t="shared" si="17"/>
        <v>0</v>
      </c>
      <c r="Q22" s="242"/>
      <c r="R22" s="242"/>
      <c r="S22" s="242">
        <f t="shared" si="13"/>
        <v>0</v>
      </c>
      <c r="T22" s="241"/>
      <c r="U22" s="241"/>
      <c r="V22" s="530">
        <f t="shared" si="18"/>
        <v>0</v>
      </c>
      <c r="W22" s="531">
        <f t="shared" si="14"/>
        <v>0</v>
      </c>
      <c r="X22" s="547">
        <f t="shared" si="4"/>
        <v>0</v>
      </c>
    </row>
    <row r="23" spans="1:24" ht="18.899999999999999" customHeight="1">
      <c r="A23" s="244">
        <v>5</v>
      </c>
      <c r="B23" s="246"/>
      <c r="C23" s="241"/>
      <c r="D23" s="241"/>
      <c r="E23" s="242">
        <f t="shared" si="15"/>
        <v>0</v>
      </c>
      <c r="F23" s="242"/>
      <c r="G23" s="242"/>
      <c r="H23" s="242">
        <f t="shared" si="11"/>
        <v>0</v>
      </c>
      <c r="I23" s="241"/>
      <c r="J23" s="241"/>
      <c r="K23" s="530">
        <f t="shared" si="16"/>
        <v>0</v>
      </c>
      <c r="L23" s="531">
        <f t="shared" si="12"/>
        <v>0</v>
      </c>
      <c r="M23" s="550"/>
      <c r="N23" s="241"/>
      <c r="O23" s="241"/>
      <c r="P23" s="242">
        <f t="shared" si="17"/>
        <v>0</v>
      </c>
      <c r="Q23" s="242"/>
      <c r="R23" s="242"/>
      <c r="S23" s="242">
        <f t="shared" si="13"/>
        <v>0</v>
      </c>
      <c r="T23" s="241"/>
      <c r="U23" s="241"/>
      <c r="V23" s="530">
        <f t="shared" si="18"/>
        <v>0</v>
      </c>
      <c r="W23" s="531">
        <f t="shared" si="14"/>
        <v>0</v>
      </c>
      <c r="X23" s="547">
        <f t="shared" si="4"/>
        <v>0</v>
      </c>
    </row>
    <row r="24" spans="1:24" ht="18.899999999999999" customHeight="1">
      <c r="A24" s="527">
        <v>6</v>
      </c>
      <c r="B24" s="528"/>
      <c r="C24" s="337"/>
      <c r="D24" s="240"/>
      <c r="E24" s="193">
        <f t="shared" si="15"/>
        <v>0</v>
      </c>
      <c r="F24" s="193"/>
      <c r="G24" s="529"/>
      <c r="H24" s="529">
        <f t="shared" si="11"/>
        <v>0</v>
      </c>
      <c r="I24" s="337"/>
      <c r="J24" s="240"/>
      <c r="K24" s="540">
        <f t="shared" si="16"/>
        <v>0</v>
      </c>
      <c r="L24" s="531">
        <f t="shared" si="12"/>
        <v>0</v>
      </c>
      <c r="M24" s="550"/>
      <c r="N24" s="337"/>
      <c r="O24" s="240"/>
      <c r="P24" s="193">
        <f t="shared" si="17"/>
        <v>0</v>
      </c>
      <c r="Q24" s="193"/>
      <c r="R24" s="529"/>
      <c r="S24" s="529">
        <f t="shared" si="13"/>
        <v>0</v>
      </c>
      <c r="T24" s="337"/>
      <c r="U24" s="240"/>
      <c r="V24" s="540">
        <f t="shared" si="18"/>
        <v>0</v>
      </c>
      <c r="W24" s="531">
        <f t="shared" si="14"/>
        <v>0</v>
      </c>
      <c r="X24" s="547">
        <f t="shared" si="4"/>
        <v>0</v>
      </c>
    </row>
    <row r="25" spans="1:24" ht="20.100000000000001" customHeight="1">
      <c r="A25" s="1070" t="s">
        <v>733</v>
      </c>
      <c r="B25" s="1070"/>
      <c r="C25" s="526">
        <f>SUM(C19:C23)</f>
        <v>0</v>
      </c>
      <c r="D25" s="526">
        <f t="shared" ref="D25:L25" si="19">SUM(D19:D23)</f>
        <v>0</v>
      </c>
      <c r="E25" s="526">
        <f t="shared" si="19"/>
        <v>0</v>
      </c>
      <c r="F25" s="526">
        <f t="shared" si="19"/>
        <v>0</v>
      </c>
      <c r="G25" s="526">
        <f t="shared" si="19"/>
        <v>0</v>
      </c>
      <c r="H25" s="526">
        <f t="shared" si="19"/>
        <v>0</v>
      </c>
      <c r="I25" s="526">
        <f t="shared" si="19"/>
        <v>0</v>
      </c>
      <c r="J25" s="526">
        <f t="shared" si="19"/>
        <v>0</v>
      </c>
      <c r="K25" s="541">
        <f t="shared" si="19"/>
        <v>0</v>
      </c>
      <c r="L25" s="526">
        <f t="shared" si="19"/>
        <v>0</v>
      </c>
      <c r="M25" s="550"/>
      <c r="N25" s="526">
        <f>SUM(N19:N23)</f>
        <v>0</v>
      </c>
      <c r="O25" s="526">
        <f t="shared" ref="O25:W25" si="20">SUM(O19:O23)</f>
        <v>0</v>
      </c>
      <c r="P25" s="526">
        <f t="shared" si="20"/>
        <v>0</v>
      </c>
      <c r="Q25" s="526">
        <f t="shared" si="20"/>
        <v>0</v>
      </c>
      <c r="R25" s="526">
        <f t="shared" si="20"/>
        <v>0</v>
      </c>
      <c r="S25" s="526">
        <f t="shared" si="20"/>
        <v>0</v>
      </c>
      <c r="T25" s="526">
        <f t="shared" si="20"/>
        <v>0</v>
      </c>
      <c r="U25" s="526">
        <f t="shared" si="20"/>
        <v>0</v>
      </c>
      <c r="V25" s="541">
        <f t="shared" si="20"/>
        <v>0</v>
      </c>
      <c r="W25" s="526">
        <f t="shared" si="20"/>
        <v>0</v>
      </c>
      <c r="X25" s="547">
        <f t="shared" si="4"/>
        <v>0</v>
      </c>
    </row>
    <row r="26" spans="1:24" ht="15" customHeight="1">
      <c r="A26" s="1071" t="s">
        <v>135</v>
      </c>
      <c r="B26" s="1071"/>
      <c r="C26" s="1071"/>
      <c r="D26" s="1071"/>
      <c r="E26" s="1071"/>
      <c r="F26" s="1071"/>
      <c r="G26" s="1071"/>
      <c r="H26" s="1071"/>
      <c r="I26" s="1071"/>
      <c r="J26" s="1071"/>
      <c r="K26" s="1071"/>
      <c r="L26" s="1071"/>
      <c r="M26" s="550"/>
      <c r="N26" s="555"/>
      <c r="O26" s="555"/>
      <c r="P26" s="555"/>
      <c r="Q26" s="555"/>
      <c r="R26" s="555"/>
      <c r="S26" s="555"/>
      <c r="T26" s="555"/>
      <c r="U26" s="555"/>
      <c r="V26" s="555"/>
      <c r="W26" s="555"/>
      <c r="X26" s="546"/>
    </row>
    <row r="27" spans="1:24" ht="18.899999999999999" customHeight="1">
      <c r="A27" s="538">
        <v>1</v>
      </c>
      <c r="B27" s="539"/>
      <c r="C27" s="279"/>
      <c r="D27" s="279"/>
      <c r="E27" s="552">
        <f>C27+D27</f>
        <v>0</v>
      </c>
      <c r="F27" s="552"/>
      <c r="G27" s="552"/>
      <c r="H27" s="552">
        <f>F27+G27</f>
        <v>0</v>
      </c>
      <c r="I27" s="279"/>
      <c r="J27" s="279"/>
      <c r="K27" s="553">
        <f>I27+J27</f>
        <v>0</v>
      </c>
      <c r="L27" s="554">
        <f>E27+K27+H27</f>
        <v>0</v>
      </c>
      <c r="M27" s="550"/>
      <c r="N27" s="279"/>
      <c r="O27" s="279"/>
      <c r="P27" s="552">
        <f>N27+O27</f>
        <v>0</v>
      </c>
      <c r="Q27" s="552"/>
      <c r="R27" s="552"/>
      <c r="S27" s="552">
        <f>Q27+R27</f>
        <v>0</v>
      </c>
      <c r="T27" s="279"/>
      <c r="U27" s="279"/>
      <c r="V27" s="553">
        <f>T27+U27</f>
        <v>0</v>
      </c>
      <c r="W27" s="554">
        <f>P27+V27+S27</f>
        <v>0</v>
      </c>
      <c r="X27" s="547">
        <f t="shared" si="4"/>
        <v>0</v>
      </c>
    </row>
    <row r="28" spans="1:24" ht="18.899999999999999" customHeight="1">
      <c r="A28" s="244">
        <v>2</v>
      </c>
      <c r="B28" s="246"/>
      <c r="C28" s="241"/>
      <c r="D28" s="241"/>
      <c r="E28" s="242">
        <f>C28+D28</f>
        <v>0</v>
      </c>
      <c r="F28" s="242"/>
      <c r="G28" s="242"/>
      <c r="H28" s="242">
        <f t="shared" ref="H28:H32" si="21">F28+G28</f>
        <v>0</v>
      </c>
      <c r="I28" s="241"/>
      <c r="J28" s="241"/>
      <c r="K28" s="530">
        <f>I28+J28</f>
        <v>0</v>
      </c>
      <c r="L28" s="531">
        <f t="shared" ref="L28:L32" si="22">E28+K28</f>
        <v>0</v>
      </c>
      <c r="M28" s="550"/>
      <c r="N28" s="241"/>
      <c r="O28" s="241"/>
      <c r="P28" s="242">
        <f>N28+O28</f>
        <v>0</v>
      </c>
      <c r="Q28" s="242"/>
      <c r="R28" s="242"/>
      <c r="S28" s="242">
        <f t="shared" ref="S28:S32" si="23">Q28+R28</f>
        <v>0</v>
      </c>
      <c r="T28" s="241"/>
      <c r="U28" s="241"/>
      <c r="V28" s="530">
        <f>T28+U28</f>
        <v>0</v>
      </c>
      <c r="W28" s="531">
        <f t="shared" ref="W28:W32" si="24">P28+V28</f>
        <v>0</v>
      </c>
      <c r="X28" s="547">
        <f t="shared" si="4"/>
        <v>0</v>
      </c>
    </row>
    <row r="29" spans="1:24" ht="18.899999999999999" customHeight="1">
      <c r="A29" s="244">
        <v>3</v>
      </c>
      <c r="B29" s="246"/>
      <c r="C29" s="241"/>
      <c r="D29" s="241"/>
      <c r="E29" s="242">
        <f t="shared" ref="E29:E32" si="25">C29+D29</f>
        <v>0</v>
      </c>
      <c r="F29" s="242"/>
      <c r="G29" s="242"/>
      <c r="H29" s="242">
        <f t="shared" si="21"/>
        <v>0</v>
      </c>
      <c r="I29" s="241"/>
      <c r="J29" s="241"/>
      <c r="K29" s="530">
        <f t="shared" ref="K29:K32" si="26">I29+J29</f>
        <v>0</v>
      </c>
      <c r="L29" s="531">
        <f t="shared" si="22"/>
        <v>0</v>
      </c>
      <c r="M29" s="550"/>
      <c r="N29" s="241"/>
      <c r="O29" s="241"/>
      <c r="P29" s="242">
        <f t="shared" ref="P29:P32" si="27">N29+O29</f>
        <v>0</v>
      </c>
      <c r="Q29" s="242"/>
      <c r="R29" s="242"/>
      <c r="S29" s="242">
        <f t="shared" si="23"/>
        <v>0</v>
      </c>
      <c r="T29" s="241"/>
      <c r="U29" s="241"/>
      <c r="V29" s="530">
        <f t="shared" ref="V29:V32" si="28">T29+U29</f>
        <v>0</v>
      </c>
      <c r="W29" s="531">
        <f t="shared" si="24"/>
        <v>0</v>
      </c>
      <c r="X29" s="547">
        <f t="shared" si="4"/>
        <v>0</v>
      </c>
    </row>
    <row r="30" spans="1:24" ht="18.899999999999999" customHeight="1">
      <c r="A30" s="244">
        <v>4</v>
      </c>
      <c r="B30" s="246"/>
      <c r="C30" s="241"/>
      <c r="D30" s="241"/>
      <c r="E30" s="242">
        <f t="shared" si="25"/>
        <v>0</v>
      </c>
      <c r="F30" s="242"/>
      <c r="G30" s="242"/>
      <c r="H30" s="242">
        <f t="shared" si="21"/>
        <v>0</v>
      </c>
      <c r="I30" s="241"/>
      <c r="J30" s="241"/>
      <c r="K30" s="530">
        <f t="shared" si="26"/>
        <v>0</v>
      </c>
      <c r="L30" s="531">
        <f t="shared" si="22"/>
        <v>0</v>
      </c>
      <c r="M30" s="550"/>
      <c r="N30" s="241"/>
      <c r="O30" s="241"/>
      <c r="P30" s="242">
        <f t="shared" si="27"/>
        <v>0</v>
      </c>
      <c r="Q30" s="242"/>
      <c r="R30" s="242"/>
      <c r="S30" s="242">
        <f t="shared" si="23"/>
        <v>0</v>
      </c>
      <c r="T30" s="241"/>
      <c r="U30" s="241"/>
      <c r="V30" s="530">
        <f t="shared" si="28"/>
        <v>0</v>
      </c>
      <c r="W30" s="531">
        <f t="shared" si="24"/>
        <v>0</v>
      </c>
      <c r="X30" s="547">
        <f t="shared" si="4"/>
        <v>0</v>
      </c>
    </row>
    <row r="31" spans="1:24" ht="18.899999999999999" customHeight="1">
      <c r="A31" s="244">
        <v>5</v>
      </c>
      <c r="B31" s="246"/>
      <c r="C31" s="241"/>
      <c r="D31" s="241"/>
      <c r="E31" s="242">
        <f t="shared" si="25"/>
        <v>0</v>
      </c>
      <c r="F31" s="242"/>
      <c r="G31" s="242"/>
      <c r="H31" s="242">
        <f t="shared" si="21"/>
        <v>0</v>
      </c>
      <c r="I31" s="241"/>
      <c r="J31" s="241"/>
      <c r="K31" s="530">
        <f t="shared" si="26"/>
        <v>0</v>
      </c>
      <c r="L31" s="531">
        <f t="shared" si="22"/>
        <v>0</v>
      </c>
      <c r="M31" s="550"/>
      <c r="N31" s="241"/>
      <c r="O31" s="241"/>
      <c r="P31" s="242">
        <f t="shared" si="27"/>
        <v>0</v>
      </c>
      <c r="Q31" s="242"/>
      <c r="R31" s="242"/>
      <c r="S31" s="242">
        <f t="shared" si="23"/>
        <v>0</v>
      </c>
      <c r="T31" s="241"/>
      <c r="U31" s="241"/>
      <c r="V31" s="530">
        <f t="shared" si="28"/>
        <v>0</v>
      </c>
      <c r="W31" s="531">
        <f t="shared" si="24"/>
        <v>0</v>
      </c>
      <c r="X31" s="547">
        <f t="shared" si="4"/>
        <v>0</v>
      </c>
    </row>
    <row r="32" spans="1:24" ht="18.899999999999999" customHeight="1">
      <c r="A32" s="527">
        <v>6</v>
      </c>
      <c r="B32" s="528"/>
      <c r="C32" s="337"/>
      <c r="D32" s="240"/>
      <c r="E32" s="193">
        <f t="shared" si="25"/>
        <v>0</v>
      </c>
      <c r="F32" s="193"/>
      <c r="G32" s="529"/>
      <c r="H32" s="529">
        <f t="shared" si="21"/>
        <v>0</v>
      </c>
      <c r="I32" s="337"/>
      <c r="J32" s="240"/>
      <c r="K32" s="540">
        <f t="shared" si="26"/>
        <v>0</v>
      </c>
      <c r="L32" s="531">
        <f t="shared" si="22"/>
        <v>0</v>
      </c>
      <c r="M32" s="550"/>
      <c r="N32" s="337"/>
      <c r="O32" s="240"/>
      <c r="P32" s="193">
        <f t="shared" si="27"/>
        <v>0</v>
      </c>
      <c r="Q32" s="193"/>
      <c r="R32" s="529"/>
      <c r="S32" s="529">
        <f t="shared" si="23"/>
        <v>0</v>
      </c>
      <c r="T32" s="337"/>
      <c r="U32" s="240"/>
      <c r="V32" s="540">
        <f t="shared" si="28"/>
        <v>0</v>
      </c>
      <c r="W32" s="531">
        <f t="shared" si="24"/>
        <v>0</v>
      </c>
      <c r="X32" s="547">
        <f t="shared" si="4"/>
        <v>0</v>
      </c>
    </row>
    <row r="33" spans="1:24" ht="20.100000000000001" customHeight="1">
      <c r="A33" s="1070" t="s">
        <v>733</v>
      </c>
      <c r="B33" s="1070"/>
      <c r="C33" s="526">
        <f>SUM(C27:C31)</f>
        <v>0</v>
      </c>
      <c r="D33" s="526">
        <f t="shared" ref="D33:L33" si="29">SUM(D27:D31)</f>
        <v>0</v>
      </c>
      <c r="E33" s="526">
        <f t="shared" si="29"/>
        <v>0</v>
      </c>
      <c r="F33" s="526">
        <f t="shared" si="29"/>
        <v>0</v>
      </c>
      <c r="G33" s="526">
        <f t="shared" si="29"/>
        <v>0</v>
      </c>
      <c r="H33" s="526">
        <f t="shared" si="29"/>
        <v>0</v>
      </c>
      <c r="I33" s="526">
        <f t="shared" si="29"/>
        <v>0</v>
      </c>
      <c r="J33" s="526">
        <f t="shared" si="29"/>
        <v>0</v>
      </c>
      <c r="K33" s="541">
        <f t="shared" si="29"/>
        <v>0</v>
      </c>
      <c r="L33" s="526">
        <f t="shared" si="29"/>
        <v>0</v>
      </c>
      <c r="M33" s="550"/>
      <c r="N33" s="526">
        <f>SUM(N27:N31)</f>
        <v>0</v>
      </c>
      <c r="O33" s="526">
        <f t="shared" ref="O33:W33" si="30">SUM(O27:O31)</f>
        <v>0</v>
      </c>
      <c r="P33" s="526">
        <f t="shared" si="30"/>
        <v>0</v>
      </c>
      <c r="Q33" s="526">
        <f t="shared" si="30"/>
        <v>0</v>
      </c>
      <c r="R33" s="526">
        <f t="shared" si="30"/>
        <v>0</v>
      </c>
      <c r="S33" s="526">
        <f t="shared" si="30"/>
        <v>0</v>
      </c>
      <c r="T33" s="526">
        <f t="shared" si="30"/>
        <v>0</v>
      </c>
      <c r="U33" s="526">
        <f t="shared" si="30"/>
        <v>0</v>
      </c>
      <c r="V33" s="541">
        <f t="shared" si="30"/>
        <v>0</v>
      </c>
      <c r="W33" s="526">
        <f t="shared" si="30"/>
        <v>0</v>
      </c>
      <c r="X33" s="547">
        <f t="shared" si="4"/>
        <v>0</v>
      </c>
    </row>
    <row r="34" spans="1:24" ht="15" customHeight="1">
      <c r="A34" s="1071" t="s">
        <v>721</v>
      </c>
      <c r="B34" s="1071"/>
      <c r="C34" s="1071"/>
      <c r="D34" s="1071"/>
      <c r="E34" s="1071"/>
      <c r="F34" s="1071"/>
      <c r="G34" s="1071"/>
      <c r="H34" s="1071"/>
      <c r="I34" s="1071"/>
      <c r="J34" s="1071"/>
      <c r="K34" s="1071"/>
      <c r="L34" s="1071"/>
      <c r="M34" s="550"/>
      <c r="N34" s="555"/>
      <c r="O34" s="555"/>
      <c r="P34" s="555"/>
      <c r="Q34" s="555"/>
      <c r="R34" s="555"/>
      <c r="S34" s="555"/>
      <c r="T34" s="555"/>
      <c r="U34" s="555"/>
      <c r="V34" s="555"/>
      <c r="W34" s="555"/>
      <c r="X34" s="546"/>
    </row>
    <row r="35" spans="1:24" ht="18.899999999999999" customHeight="1">
      <c r="A35" s="538">
        <v>1</v>
      </c>
      <c r="B35" s="539"/>
      <c r="C35" s="279"/>
      <c r="D35" s="279"/>
      <c r="E35" s="552">
        <f>C35+D35</f>
        <v>0</v>
      </c>
      <c r="F35" s="552"/>
      <c r="G35" s="552"/>
      <c r="H35" s="552">
        <f>F35+G35</f>
        <v>0</v>
      </c>
      <c r="I35" s="279"/>
      <c r="J35" s="279"/>
      <c r="K35" s="553">
        <f>I35+J35</f>
        <v>0</v>
      </c>
      <c r="L35" s="554">
        <f>E35+K35+H35</f>
        <v>0</v>
      </c>
      <c r="M35" s="550"/>
      <c r="N35" s="279"/>
      <c r="O35" s="279"/>
      <c r="P35" s="552">
        <f>N35+O35</f>
        <v>0</v>
      </c>
      <c r="Q35" s="552"/>
      <c r="R35" s="552"/>
      <c r="S35" s="552">
        <f>Q35+R35</f>
        <v>0</v>
      </c>
      <c r="T35" s="279"/>
      <c r="U35" s="279"/>
      <c r="V35" s="553">
        <f>T35+U35</f>
        <v>0</v>
      </c>
      <c r="W35" s="554">
        <f>P35+V35+S35</f>
        <v>0</v>
      </c>
      <c r="X35" s="547">
        <f t="shared" si="4"/>
        <v>0</v>
      </c>
    </row>
    <row r="36" spans="1:24" ht="18.899999999999999" customHeight="1">
      <c r="A36" s="244">
        <v>2</v>
      </c>
      <c r="B36" s="246"/>
      <c r="C36" s="241"/>
      <c r="D36" s="241"/>
      <c r="E36" s="242">
        <f>C36+D36</f>
        <v>0</v>
      </c>
      <c r="F36" s="242"/>
      <c r="G36" s="242"/>
      <c r="H36" s="242">
        <f t="shared" ref="H36:H40" si="31">F36+G36</f>
        <v>0</v>
      </c>
      <c r="I36" s="241"/>
      <c r="J36" s="241"/>
      <c r="K36" s="530">
        <f>I36+J36</f>
        <v>0</v>
      </c>
      <c r="L36" s="531">
        <f t="shared" ref="L36:L40" si="32">E36+K36</f>
        <v>0</v>
      </c>
      <c r="M36" s="550"/>
      <c r="N36" s="241"/>
      <c r="O36" s="241"/>
      <c r="P36" s="242">
        <f>N36+O36</f>
        <v>0</v>
      </c>
      <c r="Q36" s="242"/>
      <c r="R36" s="242"/>
      <c r="S36" s="242">
        <f t="shared" ref="S36:S40" si="33">Q36+R36</f>
        <v>0</v>
      </c>
      <c r="T36" s="241"/>
      <c r="U36" s="241"/>
      <c r="V36" s="530">
        <f>T36+U36</f>
        <v>0</v>
      </c>
      <c r="W36" s="531">
        <f t="shared" ref="W36:W40" si="34">P36+V36</f>
        <v>0</v>
      </c>
      <c r="X36" s="547">
        <f t="shared" si="4"/>
        <v>0</v>
      </c>
    </row>
    <row r="37" spans="1:24" ht="18.899999999999999" customHeight="1">
      <c r="A37" s="244">
        <v>3</v>
      </c>
      <c r="B37" s="246"/>
      <c r="C37" s="241"/>
      <c r="D37" s="241"/>
      <c r="E37" s="242">
        <f t="shared" ref="E37:E40" si="35">C37+D37</f>
        <v>0</v>
      </c>
      <c r="F37" s="242"/>
      <c r="G37" s="242"/>
      <c r="H37" s="242">
        <f t="shared" si="31"/>
        <v>0</v>
      </c>
      <c r="I37" s="241"/>
      <c r="J37" s="241"/>
      <c r="K37" s="530">
        <f t="shared" ref="K37:K40" si="36">I37+J37</f>
        <v>0</v>
      </c>
      <c r="L37" s="531">
        <f t="shared" si="32"/>
        <v>0</v>
      </c>
      <c r="M37" s="550"/>
      <c r="N37" s="241"/>
      <c r="O37" s="241"/>
      <c r="P37" s="242">
        <f t="shared" ref="P37:P40" si="37">N37+O37</f>
        <v>0</v>
      </c>
      <c r="Q37" s="242"/>
      <c r="R37" s="242"/>
      <c r="S37" s="242">
        <f t="shared" si="33"/>
        <v>0</v>
      </c>
      <c r="T37" s="241"/>
      <c r="U37" s="241"/>
      <c r="V37" s="530">
        <f t="shared" ref="V37:V40" si="38">T37+U37</f>
        <v>0</v>
      </c>
      <c r="W37" s="531">
        <f t="shared" si="34"/>
        <v>0</v>
      </c>
      <c r="X37" s="547">
        <f t="shared" si="4"/>
        <v>0</v>
      </c>
    </row>
    <row r="38" spans="1:24" ht="18.899999999999999" customHeight="1">
      <c r="A38" s="244">
        <v>4</v>
      </c>
      <c r="B38" s="246"/>
      <c r="C38" s="241"/>
      <c r="D38" s="241"/>
      <c r="E38" s="242">
        <f t="shared" si="35"/>
        <v>0</v>
      </c>
      <c r="F38" s="242"/>
      <c r="G38" s="242"/>
      <c r="H38" s="242">
        <f t="shared" si="31"/>
        <v>0</v>
      </c>
      <c r="I38" s="241"/>
      <c r="J38" s="241"/>
      <c r="K38" s="530">
        <f t="shared" si="36"/>
        <v>0</v>
      </c>
      <c r="L38" s="531">
        <f t="shared" si="32"/>
        <v>0</v>
      </c>
      <c r="M38" s="550"/>
      <c r="N38" s="241"/>
      <c r="O38" s="241"/>
      <c r="P38" s="242">
        <f t="shared" si="37"/>
        <v>0</v>
      </c>
      <c r="Q38" s="242"/>
      <c r="R38" s="242"/>
      <c r="S38" s="242">
        <f t="shared" si="33"/>
        <v>0</v>
      </c>
      <c r="T38" s="241"/>
      <c r="U38" s="241"/>
      <c r="V38" s="530">
        <f t="shared" si="38"/>
        <v>0</v>
      </c>
      <c r="W38" s="531">
        <f t="shared" si="34"/>
        <v>0</v>
      </c>
      <c r="X38" s="547">
        <f t="shared" si="4"/>
        <v>0</v>
      </c>
    </row>
    <row r="39" spans="1:24" ht="18.899999999999999" customHeight="1">
      <c r="A39" s="244">
        <v>5</v>
      </c>
      <c r="B39" s="246"/>
      <c r="C39" s="241"/>
      <c r="D39" s="241"/>
      <c r="E39" s="242">
        <f t="shared" si="35"/>
        <v>0</v>
      </c>
      <c r="F39" s="242"/>
      <c r="G39" s="242"/>
      <c r="H39" s="242">
        <f t="shared" si="31"/>
        <v>0</v>
      </c>
      <c r="I39" s="241"/>
      <c r="J39" s="241"/>
      <c r="K39" s="530">
        <f t="shared" si="36"/>
        <v>0</v>
      </c>
      <c r="L39" s="531">
        <f t="shared" si="32"/>
        <v>0</v>
      </c>
      <c r="M39" s="550"/>
      <c r="N39" s="241"/>
      <c r="O39" s="241"/>
      <c r="P39" s="242">
        <f t="shared" si="37"/>
        <v>0</v>
      </c>
      <c r="Q39" s="242"/>
      <c r="R39" s="242"/>
      <c r="S39" s="242">
        <f t="shared" si="33"/>
        <v>0</v>
      </c>
      <c r="T39" s="241"/>
      <c r="U39" s="241"/>
      <c r="V39" s="530">
        <f t="shared" si="38"/>
        <v>0</v>
      </c>
      <c r="W39" s="531">
        <f t="shared" si="34"/>
        <v>0</v>
      </c>
      <c r="X39" s="547">
        <f t="shared" si="4"/>
        <v>0</v>
      </c>
    </row>
    <row r="40" spans="1:24" ht="18.899999999999999" customHeight="1">
      <c r="A40" s="527">
        <v>6</v>
      </c>
      <c r="B40" s="528"/>
      <c r="C40" s="337"/>
      <c r="D40" s="240"/>
      <c r="E40" s="193">
        <f t="shared" si="35"/>
        <v>0</v>
      </c>
      <c r="F40" s="193"/>
      <c r="G40" s="529"/>
      <c r="H40" s="529">
        <f t="shared" si="31"/>
        <v>0</v>
      </c>
      <c r="I40" s="337"/>
      <c r="J40" s="240"/>
      <c r="K40" s="540">
        <f t="shared" si="36"/>
        <v>0</v>
      </c>
      <c r="L40" s="531">
        <f t="shared" si="32"/>
        <v>0</v>
      </c>
      <c r="M40" s="550"/>
      <c r="N40" s="337"/>
      <c r="O40" s="240"/>
      <c r="P40" s="193">
        <f t="shared" si="37"/>
        <v>0</v>
      </c>
      <c r="Q40" s="193"/>
      <c r="R40" s="529"/>
      <c r="S40" s="529">
        <f t="shared" si="33"/>
        <v>0</v>
      </c>
      <c r="T40" s="337"/>
      <c r="U40" s="240"/>
      <c r="V40" s="540">
        <f t="shared" si="38"/>
        <v>0</v>
      </c>
      <c r="W40" s="531">
        <f t="shared" si="34"/>
        <v>0</v>
      </c>
      <c r="X40" s="547">
        <f t="shared" si="4"/>
        <v>0</v>
      </c>
    </row>
    <row r="41" spans="1:24" ht="20.100000000000001" customHeight="1">
      <c r="A41" s="1070" t="s">
        <v>733</v>
      </c>
      <c r="B41" s="1070"/>
      <c r="C41" s="526">
        <f>SUM(C35:C39)</f>
        <v>0</v>
      </c>
      <c r="D41" s="526">
        <f t="shared" ref="D41:L41" si="39">SUM(D35:D39)</f>
        <v>0</v>
      </c>
      <c r="E41" s="526">
        <f t="shared" si="39"/>
        <v>0</v>
      </c>
      <c r="F41" s="526">
        <f t="shared" si="39"/>
        <v>0</v>
      </c>
      <c r="G41" s="526">
        <f t="shared" si="39"/>
        <v>0</v>
      </c>
      <c r="H41" s="526">
        <f t="shared" si="39"/>
        <v>0</v>
      </c>
      <c r="I41" s="526">
        <f t="shared" si="39"/>
        <v>0</v>
      </c>
      <c r="J41" s="526">
        <f t="shared" si="39"/>
        <v>0</v>
      </c>
      <c r="K41" s="541">
        <f t="shared" si="39"/>
        <v>0</v>
      </c>
      <c r="L41" s="526">
        <f t="shared" si="39"/>
        <v>0</v>
      </c>
      <c r="M41" s="550"/>
      <c r="N41" s="526">
        <f>SUM(N35:N39)</f>
        <v>0</v>
      </c>
      <c r="O41" s="526">
        <f t="shared" ref="O41:W41" si="40">SUM(O35:O39)</f>
        <v>0</v>
      </c>
      <c r="P41" s="526">
        <f t="shared" si="40"/>
        <v>0</v>
      </c>
      <c r="Q41" s="526">
        <f t="shared" si="40"/>
        <v>0</v>
      </c>
      <c r="R41" s="526">
        <f t="shared" si="40"/>
        <v>0</v>
      </c>
      <c r="S41" s="526">
        <f t="shared" si="40"/>
        <v>0</v>
      </c>
      <c r="T41" s="526">
        <f t="shared" si="40"/>
        <v>0</v>
      </c>
      <c r="U41" s="526">
        <f t="shared" si="40"/>
        <v>0</v>
      </c>
      <c r="V41" s="541">
        <f t="shared" si="40"/>
        <v>0</v>
      </c>
      <c r="W41" s="526">
        <f t="shared" si="40"/>
        <v>0</v>
      </c>
      <c r="X41" s="547">
        <f t="shared" si="4"/>
        <v>0</v>
      </c>
    </row>
    <row r="42" spans="1:24" ht="15" customHeight="1">
      <c r="A42" s="1071" t="s">
        <v>838</v>
      </c>
      <c r="B42" s="1071"/>
      <c r="C42" s="1071"/>
      <c r="D42" s="1071"/>
      <c r="E42" s="1071"/>
      <c r="F42" s="1071"/>
      <c r="G42" s="1071"/>
      <c r="H42" s="1071"/>
      <c r="I42" s="1071"/>
      <c r="J42" s="1071"/>
      <c r="K42" s="1071"/>
      <c r="L42" s="1071"/>
      <c r="M42" s="550"/>
      <c r="N42" s="555"/>
      <c r="O42" s="555"/>
      <c r="P42" s="555"/>
      <c r="Q42" s="555"/>
      <c r="R42" s="555"/>
      <c r="S42" s="555"/>
      <c r="T42" s="555"/>
      <c r="U42" s="555"/>
      <c r="V42" s="555"/>
      <c r="W42" s="555"/>
      <c r="X42" s="546"/>
    </row>
    <row r="43" spans="1:24" ht="18.899999999999999" customHeight="1">
      <c r="A43" s="538">
        <v>1</v>
      </c>
      <c r="B43" s="539"/>
      <c r="C43" s="279"/>
      <c r="D43" s="279"/>
      <c r="E43" s="552">
        <f>C43+D43</f>
        <v>0</v>
      </c>
      <c r="F43" s="552"/>
      <c r="G43" s="552"/>
      <c r="H43" s="552">
        <f>F43+G43</f>
        <v>0</v>
      </c>
      <c r="I43" s="279"/>
      <c r="J43" s="279"/>
      <c r="K43" s="553">
        <f>I43+J43</f>
        <v>0</v>
      </c>
      <c r="L43" s="554">
        <f>E43+K43+H43</f>
        <v>0</v>
      </c>
      <c r="M43" s="550"/>
      <c r="N43" s="279"/>
      <c r="O43" s="279"/>
      <c r="P43" s="552">
        <f>N43+O43</f>
        <v>0</v>
      </c>
      <c r="Q43" s="552"/>
      <c r="R43" s="552"/>
      <c r="S43" s="552">
        <f>Q43+R43</f>
        <v>0</v>
      </c>
      <c r="T43" s="279"/>
      <c r="U43" s="279"/>
      <c r="V43" s="553">
        <f>T43+U43</f>
        <v>0</v>
      </c>
      <c r="W43" s="554">
        <f>P43+V43+S43</f>
        <v>0</v>
      </c>
      <c r="X43" s="547">
        <f t="shared" si="4"/>
        <v>0</v>
      </c>
    </row>
    <row r="44" spans="1:24" ht="18.899999999999999" customHeight="1">
      <c r="A44" s="244">
        <v>2</v>
      </c>
      <c r="B44" s="246"/>
      <c r="C44" s="241"/>
      <c r="D44" s="241"/>
      <c r="E44" s="242">
        <f>C44+D44</f>
        <v>0</v>
      </c>
      <c r="F44" s="242"/>
      <c r="G44" s="242"/>
      <c r="H44" s="242">
        <f t="shared" ref="H44:H48" si="41">F44+G44</f>
        <v>0</v>
      </c>
      <c r="I44" s="241"/>
      <c r="J44" s="241"/>
      <c r="K44" s="530">
        <f>I44+J44</f>
        <v>0</v>
      </c>
      <c r="L44" s="531">
        <f t="shared" ref="L44:L48" si="42">E44+K44</f>
        <v>0</v>
      </c>
      <c r="M44" s="550"/>
      <c r="N44" s="241"/>
      <c r="O44" s="241"/>
      <c r="P44" s="242">
        <f>N44+O44</f>
        <v>0</v>
      </c>
      <c r="Q44" s="242"/>
      <c r="R44" s="242"/>
      <c r="S44" s="242">
        <f t="shared" ref="S44:S48" si="43">Q44+R44</f>
        <v>0</v>
      </c>
      <c r="T44" s="241"/>
      <c r="U44" s="241"/>
      <c r="V44" s="530">
        <f>T44+U44</f>
        <v>0</v>
      </c>
      <c r="W44" s="531">
        <f t="shared" ref="W44:W48" si="44">P44+V44</f>
        <v>0</v>
      </c>
      <c r="X44" s="547">
        <f t="shared" si="4"/>
        <v>0</v>
      </c>
    </row>
    <row r="45" spans="1:24" ht="18.899999999999999" customHeight="1">
      <c r="A45" s="244">
        <v>3</v>
      </c>
      <c r="B45" s="246"/>
      <c r="C45" s="662"/>
      <c r="D45" s="241"/>
      <c r="E45" s="242">
        <f t="shared" ref="E45:E48" si="45">C45+D45</f>
        <v>0</v>
      </c>
      <c r="F45" s="242"/>
      <c r="G45" s="242"/>
      <c r="H45" s="242">
        <f t="shared" si="41"/>
        <v>0</v>
      </c>
      <c r="I45" s="241"/>
      <c r="J45" s="241"/>
      <c r="K45" s="530">
        <f t="shared" ref="K45:K48" si="46">I45+J45</f>
        <v>0</v>
      </c>
      <c r="L45" s="531">
        <f t="shared" si="42"/>
        <v>0</v>
      </c>
      <c r="M45" s="550"/>
      <c r="N45" s="241"/>
      <c r="O45" s="241"/>
      <c r="P45" s="242">
        <f t="shared" ref="P45:P48" si="47">N45+O45</f>
        <v>0</v>
      </c>
      <c r="Q45" s="242"/>
      <c r="R45" s="242"/>
      <c r="S45" s="242">
        <f t="shared" si="43"/>
        <v>0</v>
      </c>
      <c r="T45" s="241"/>
      <c r="U45" s="241"/>
      <c r="V45" s="530">
        <f t="shared" ref="V45:V48" si="48">T45+U45</f>
        <v>0</v>
      </c>
      <c r="W45" s="531">
        <f t="shared" si="44"/>
        <v>0</v>
      </c>
      <c r="X45" s="547">
        <f t="shared" si="4"/>
        <v>0</v>
      </c>
    </row>
    <row r="46" spans="1:24" ht="18.899999999999999" customHeight="1">
      <c r="A46" s="244">
        <v>4</v>
      </c>
      <c r="B46" s="246"/>
      <c r="C46" s="241"/>
      <c r="D46" s="241"/>
      <c r="E46" s="242">
        <f t="shared" si="45"/>
        <v>0</v>
      </c>
      <c r="F46" s="242"/>
      <c r="G46" s="242"/>
      <c r="H46" s="242">
        <f t="shared" si="41"/>
        <v>0</v>
      </c>
      <c r="I46" s="241"/>
      <c r="J46" s="241"/>
      <c r="K46" s="530">
        <f t="shared" si="46"/>
        <v>0</v>
      </c>
      <c r="L46" s="531">
        <f t="shared" si="42"/>
        <v>0</v>
      </c>
      <c r="M46" s="550"/>
      <c r="N46" s="241"/>
      <c r="O46" s="241"/>
      <c r="P46" s="242">
        <f t="shared" si="47"/>
        <v>0</v>
      </c>
      <c r="Q46" s="242"/>
      <c r="R46" s="242"/>
      <c r="S46" s="242">
        <f t="shared" si="43"/>
        <v>0</v>
      </c>
      <c r="T46" s="241"/>
      <c r="U46" s="241"/>
      <c r="V46" s="530">
        <f t="shared" si="48"/>
        <v>0</v>
      </c>
      <c r="W46" s="531">
        <f t="shared" si="44"/>
        <v>0</v>
      </c>
      <c r="X46" s="547">
        <f t="shared" si="4"/>
        <v>0</v>
      </c>
    </row>
    <row r="47" spans="1:24" ht="18.899999999999999" customHeight="1">
      <c r="A47" s="244">
        <v>5</v>
      </c>
      <c r="B47" s="246"/>
      <c r="C47" s="241"/>
      <c r="D47" s="241"/>
      <c r="E47" s="242">
        <f t="shared" si="45"/>
        <v>0</v>
      </c>
      <c r="F47" s="242"/>
      <c r="G47" s="242"/>
      <c r="H47" s="242">
        <f t="shared" si="41"/>
        <v>0</v>
      </c>
      <c r="I47" s="241"/>
      <c r="J47" s="241"/>
      <c r="K47" s="530">
        <f t="shared" si="46"/>
        <v>0</v>
      </c>
      <c r="L47" s="531">
        <f t="shared" si="42"/>
        <v>0</v>
      </c>
      <c r="M47" s="550"/>
      <c r="N47" s="241"/>
      <c r="O47" s="241"/>
      <c r="P47" s="242">
        <f t="shared" si="47"/>
        <v>0</v>
      </c>
      <c r="Q47" s="242"/>
      <c r="R47" s="242"/>
      <c r="S47" s="242">
        <f t="shared" si="43"/>
        <v>0</v>
      </c>
      <c r="T47" s="241"/>
      <c r="U47" s="241"/>
      <c r="V47" s="530">
        <f t="shared" si="48"/>
        <v>0</v>
      </c>
      <c r="W47" s="531">
        <f t="shared" si="44"/>
        <v>0</v>
      </c>
      <c r="X47" s="547">
        <f t="shared" si="4"/>
        <v>0</v>
      </c>
    </row>
    <row r="48" spans="1:24" ht="18.899999999999999" customHeight="1">
      <c r="A48" s="527">
        <v>6</v>
      </c>
      <c r="B48" s="528"/>
      <c r="C48" s="337"/>
      <c r="D48" s="240"/>
      <c r="E48" s="193">
        <f t="shared" si="45"/>
        <v>0</v>
      </c>
      <c r="F48" s="193"/>
      <c r="G48" s="529"/>
      <c r="H48" s="529">
        <f t="shared" si="41"/>
        <v>0</v>
      </c>
      <c r="I48" s="337"/>
      <c r="J48" s="240"/>
      <c r="K48" s="540">
        <f t="shared" si="46"/>
        <v>0</v>
      </c>
      <c r="L48" s="531">
        <f t="shared" si="42"/>
        <v>0</v>
      </c>
      <c r="M48" s="550"/>
      <c r="N48" s="337"/>
      <c r="O48" s="240"/>
      <c r="P48" s="193">
        <f t="shared" si="47"/>
        <v>0</v>
      </c>
      <c r="Q48" s="193"/>
      <c r="R48" s="529"/>
      <c r="S48" s="529">
        <f t="shared" si="43"/>
        <v>0</v>
      </c>
      <c r="T48" s="337"/>
      <c r="U48" s="240"/>
      <c r="V48" s="540">
        <f t="shared" si="48"/>
        <v>0</v>
      </c>
      <c r="W48" s="531">
        <f t="shared" si="44"/>
        <v>0</v>
      </c>
      <c r="X48" s="547">
        <f t="shared" si="4"/>
        <v>0</v>
      </c>
    </row>
    <row r="49" spans="1:24" ht="20.100000000000001" customHeight="1">
      <c r="A49" s="1070" t="s">
        <v>733</v>
      </c>
      <c r="B49" s="1070"/>
      <c r="C49" s="526">
        <f>SUM(C43:C47)</f>
        <v>0</v>
      </c>
      <c r="D49" s="526">
        <f t="shared" ref="D49:L49" si="49">SUM(D43:D47)</f>
        <v>0</v>
      </c>
      <c r="E49" s="526">
        <f t="shared" si="49"/>
        <v>0</v>
      </c>
      <c r="F49" s="526">
        <f t="shared" si="49"/>
        <v>0</v>
      </c>
      <c r="G49" s="526">
        <f t="shared" si="49"/>
        <v>0</v>
      </c>
      <c r="H49" s="526">
        <f t="shared" si="49"/>
        <v>0</v>
      </c>
      <c r="I49" s="526">
        <f t="shared" si="49"/>
        <v>0</v>
      </c>
      <c r="J49" s="526">
        <f t="shared" si="49"/>
        <v>0</v>
      </c>
      <c r="K49" s="541">
        <f t="shared" si="49"/>
        <v>0</v>
      </c>
      <c r="L49" s="526">
        <f t="shared" si="49"/>
        <v>0</v>
      </c>
      <c r="M49" s="550"/>
      <c r="N49" s="526">
        <f>SUM(N43:N47)</f>
        <v>0</v>
      </c>
      <c r="O49" s="526">
        <f t="shared" ref="O49:W49" si="50">SUM(O43:O47)</f>
        <v>0</v>
      </c>
      <c r="P49" s="526">
        <f t="shared" si="50"/>
        <v>0</v>
      </c>
      <c r="Q49" s="526">
        <f t="shared" si="50"/>
        <v>0</v>
      </c>
      <c r="R49" s="526">
        <f t="shared" si="50"/>
        <v>0</v>
      </c>
      <c r="S49" s="526">
        <f t="shared" si="50"/>
        <v>0</v>
      </c>
      <c r="T49" s="526">
        <f t="shared" si="50"/>
        <v>0</v>
      </c>
      <c r="U49" s="526">
        <f t="shared" si="50"/>
        <v>0</v>
      </c>
      <c r="V49" s="541">
        <f t="shared" si="50"/>
        <v>0</v>
      </c>
      <c r="W49" s="526">
        <f t="shared" si="50"/>
        <v>0</v>
      </c>
      <c r="X49" s="547">
        <f t="shared" si="4"/>
        <v>0</v>
      </c>
    </row>
    <row r="50" spans="1:24" ht="15" customHeight="1">
      <c r="A50" s="1071" t="s">
        <v>722</v>
      </c>
      <c r="B50" s="1071"/>
      <c r="C50" s="1071"/>
      <c r="D50" s="1071"/>
      <c r="E50" s="1071"/>
      <c r="F50" s="1071"/>
      <c r="G50" s="1071"/>
      <c r="H50" s="1071"/>
      <c r="I50" s="1071"/>
      <c r="J50" s="1071"/>
      <c r="K50" s="1071"/>
      <c r="L50" s="1071"/>
      <c r="M50" s="550"/>
      <c r="N50" s="555"/>
      <c r="O50" s="555"/>
      <c r="P50" s="555"/>
      <c r="Q50" s="555"/>
      <c r="R50" s="555"/>
      <c r="S50" s="555"/>
      <c r="T50" s="555"/>
      <c r="U50" s="555"/>
      <c r="V50" s="555"/>
      <c r="W50" s="555"/>
      <c r="X50" s="546"/>
    </row>
    <row r="51" spans="1:24" ht="20.100000000000001" customHeight="1">
      <c r="A51" s="538">
        <v>1</v>
      </c>
      <c r="B51" s="539"/>
      <c r="C51" s="279"/>
      <c r="D51" s="279"/>
      <c r="E51" s="552">
        <f>C51+D51</f>
        <v>0</v>
      </c>
      <c r="F51" s="552"/>
      <c r="G51" s="552"/>
      <c r="H51" s="552">
        <f>F51+G51</f>
        <v>0</v>
      </c>
      <c r="I51" s="279"/>
      <c r="J51" s="279"/>
      <c r="K51" s="553">
        <f>I51+J51</f>
        <v>0</v>
      </c>
      <c r="L51" s="554">
        <f>E51+K51+H51</f>
        <v>0</v>
      </c>
      <c r="M51" s="550"/>
      <c r="N51" s="279"/>
      <c r="O51" s="279"/>
      <c r="P51" s="552">
        <f>N51+O51</f>
        <v>0</v>
      </c>
      <c r="Q51" s="552"/>
      <c r="R51" s="552"/>
      <c r="S51" s="552">
        <f>Q51+R51</f>
        <v>0</v>
      </c>
      <c r="T51" s="279"/>
      <c r="U51" s="279"/>
      <c r="V51" s="553">
        <f>T51+U51</f>
        <v>0</v>
      </c>
      <c r="W51" s="554">
        <f>P51+V51+S51</f>
        <v>0</v>
      </c>
      <c r="X51" s="547">
        <f t="shared" si="4"/>
        <v>0</v>
      </c>
    </row>
    <row r="52" spans="1:24" ht="20.100000000000001" customHeight="1">
      <c r="A52" s="244">
        <v>2</v>
      </c>
      <c r="B52" s="246"/>
      <c r="C52" s="241"/>
      <c r="D52" s="241"/>
      <c r="E52" s="242">
        <f>C52+D52</f>
        <v>0</v>
      </c>
      <c r="F52" s="242"/>
      <c r="G52" s="242"/>
      <c r="H52" s="242">
        <f t="shared" ref="H52:H56" si="51">F52+G52</f>
        <v>0</v>
      </c>
      <c r="I52" s="241"/>
      <c r="J52" s="241"/>
      <c r="K52" s="530">
        <f>I52+J52</f>
        <v>0</v>
      </c>
      <c r="L52" s="531">
        <f t="shared" ref="L52:L56" si="52">E52+K52</f>
        <v>0</v>
      </c>
      <c r="M52" s="550"/>
      <c r="N52" s="241"/>
      <c r="O52" s="241"/>
      <c r="P52" s="242">
        <f>N52+O52</f>
        <v>0</v>
      </c>
      <c r="Q52" s="242"/>
      <c r="R52" s="242"/>
      <c r="S52" s="242">
        <f t="shared" ref="S52:S56" si="53">Q52+R52</f>
        <v>0</v>
      </c>
      <c r="T52" s="241"/>
      <c r="U52" s="241"/>
      <c r="V52" s="530">
        <f>T52+U52</f>
        <v>0</v>
      </c>
      <c r="W52" s="531">
        <f t="shared" ref="W52:W56" si="54">P52+V52</f>
        <v>0</v>
      </c>
      <c r="X52" s="547">
        <f t="shared" si="4"/>
        <v>0</v>
      </c>
    </row>
    <row r="53" spans="1:24" ht="20.100000000000001" customHeight="1">
      <c r="A53" s="244">
        <v>3</v>
      </c>
      <c r="B53" s="246"/>
      <c r="C53" s="241"/>
      <c r="D53" s="241"/>
      <c r="E53" s="242">
        <f t="shared" ref="E53:E56" si="55">C53+D53</f>
        <v>0</v>
      </c>
      <c r="F53" s="242"/>
      <c r="G53" s="242"/>
      <c r="H53" s="242">
        <f t="shared" si="51"/>
        <v>0</v>
      </c>
      <c r="I53" s="241"/>
      <c r="J53" s="241"/>
      <c r="K53" s="530">
        <f t="shared" ref="K53:K56" si="56">I53+J53</f>
        <v>0</v>
      </c>
      <c r="L53" s="531">
        <f t="shared" si="52"/>
        <v>0</v>
      </c>
      <c r="M53" s="550"/>
      <c r="N53" s="241"/>
      <c r="O53" s="241"/>
      <c r="P53" s="242">
        <f t="shared" ref="P53:P56" si="57">N53+O53</f>
        <v>0</v>
      </c>
      <c r="Q53" s="242"/>
      <c r="R53" s="242"/>
      <c r="S53" s="242">
        <f t="shared" si="53"/>
        <v>0</v>
      </c>
      <c r="T53" s="241"/>
      <c r="U53" s="241"/>
      <c r="V53" s="530">
        <f t="shared" ref="V53:V56" si="58">T53+U53</f>
        <v>0</v>
      </c>
      <c r="W53" s="531">
        <f t="shared" si="54"/>
        <v>0</v>
      </c>
      <c r="X53" s="547">
        <f t="shared" si="4"/>
        <v>0</v>
      </c>
    </row>
    <row r="54" spans="1:24" ht="20.100000000000001" customHeight="1">
      <c r="A54" s="244">
        <v>4</v>
      </c>
      <c r="B54" s="246"/>
      <c r="C54" s="241"/>
      <c r="D54" s="241"/>
      <c r="E54" s="242">
        <f t="shared" si="55"/>
        <v>0</v>
      </c>
      <c r="F54" s="242"/>
      <c r="G54" s="242"/>
      <c r="H54" s="242">
        <f t="shared" si="51"/>
        <v>0</v>
      </c>
      <c r="I54" s="241"/>
      <c r="J54" s="241"/>
      <c r="K54" s="530">
        <f t="shared" si="56"/>
        <v>0</v>
      </c>
      <c r="L54" s="531">
        <f t="shared" si="52"/>
        <v>0</v>
      </c>
      <c r="M54" s="550"/>
      <c r="N54" s="241"/>
      <c r="O54" s="241"/>
      <c r="P54" s="242">
        <f t="shared" si="57"/>
        <v>0</v>
      </c>
      <c r="Q54" s="242"/>
      <c r="R54" s="242"/>
      <c r="S54" s="242">
        <f t="shared" si="53"/>
        <v>0</v>
      </c>
      <c r="T54" s="241"/>
      <c r="U54" s="241"/>
      <c r="V54" s="530">
        <f t="shared" si="58"/>
        <v>0</v>
      </c>
      <c r="W54" s="531">
        <f t="shared" si="54"/>
        <v>0</v>
      </c>
      <c r="X54" s="547">
        <f t="shared" si="4"/>
        <v>0</v>
      </c>
    </row>
    <row r="55" spans="1:24" ht="20.100000000000001" customHeight="1">
      <c r="A55" s="244">
        <v>5</v>
      </c>
      <c r="B55" s="246"/>
      <c r="C55" s="241"/>
      <c r="D55" s="241"/>
      <c r="E55" s="242">
        <f t="shared" si="55"/>
        <v>0</v>
      </c>
      <c r="F55" s="242"/>
      <c r="G55" s="242"/>
      <c r="H55" s="242">
        <f t="shared" si="51"/>
        <v>0</v>
      </c>
      <c r="I55" s="241"/>
      <c r="J55" s="241"/>
      <c r="K55" s="530">
        <f t="shared" si="56"/>
        <v>0</v>
      </c>
      <c r="L55" s="531">
        <f t="shared" si="52"/>
        <v>0</v>
      </c>
      <c r="M55" s="550"/>
      <c r="N55" s="241"/>
      <c r="O55" s="241"/>
      <c r="P55" s="242">
        <f t="shared" si="57"/>
        <v>0</v>
      </c>
      <c r="Q55" s="242"/>
      <c r="R55" s="242"/>
      <c r="S55" s="242">
        <f t="shared" si="53"/>
        <v>0</v>
      </c>
      <c r="T55" s="241"/>
      <c r="U55" s="241"/>
      <c r="V55" s="530">
        <f t="shared" si="58"/>
        <v>0</v>
      </c>
      <c r="W55" s="531">
        <f t="shared" si="54"/>
        <v>0</v>
      </c>
      <c r="X55" s="547">
        <f t="shared" si="4"/>
        <v>0</v>
      </c>
    </row>
    <row r="56" spans="1:24" ht="20.100000000000001" customHeight="1">
      <c r="A56" s="527">
        <v>6</v>
      </c>
      <c r="B56" s="528"/>
      <c r="C56" s="337"/>
      <c r="D56" s="240"/>
      <c r="E56" s="193">
        <f t="shared" si="55"/>
        <v>0</v>
      </c>
      <c r="F56" s="193"/>
      <c r="G56" s="529"/>
      <c r="H56" s="529">
        <f t="shared" si="51"/>
        <v>0</v>
      </c>
      <c r="I56" s="337"/>
      <c r="J56" s="240"/>
      <c r="K56" s="540">
        <f t="shared" si="56"/>
        <v>0</v>
      </c>
      <c r="L56" s="531">
        <f t="shared" si="52"/>
        <v>0</v>
      </c>
      <c r="M56" s="550"/>
      <c r="N56" s="337"/>
      <c r="O56" s="240"/>
      <c r="P56" s="193">
        <f t="shared" si="57"/>
        <v>0</v>
      </c>
      <c r="Q56" s="193"/>
      <c r="R56" s="529"/>
      <c r="S56" s="529">
        <f t="shared" si="53"/>
        <v>0</v>
      </c>
      <c r="T56" s="337"/>
      <c r="U56" s="240"/>
      <c r="V56" s="540">
        <f t="shared" si="58"/>
        <v>0</v>
      </c>
      <c r="W56" s="531">
        <f t="shared" si="54"/>
        <v>0</v>
      </c>
      <c r="X56" s="547">
        <f t="shared" si="4"/>
        <v>0</v>
      </c>
    </row>
    <row r="57" spans="1:24" ht="20.100000000000001" customHeight="1">
      <c r="A57" s="1070" t="s">
        <v>733</v>
      </c>
      <c r="B57" s="1070"/>
      <c r="C57" s="526">
        <f>SUM(C51:C55)</f>
        <v>0</v>
      </c>
      <c r="D57" s="526">
        <f t="shared" ref="D57:L57" si="59">SUM(D51:D55)</f>
        <v>0</v>
      </c>
      <c r="E57" s="526">
        <f t="shared" si="59"/>
        <v>0</v>
      </c>
      <c r="F57" s="526">
        <f t="shared" si="59"/>
        <v>0</v>
      </c>
      <c r="G57" s="526">
        <f t="shared" si="59"/>
        <v>0</v>
      </c>
      <c r="H57" s="526">
        <f t="shared" si="59"/>
        <v>0</v>
      </c>
      <c r="I57" s="526">
        <f t="shared" si="59"/>
        <v>0</v>
      </c>
      <c r="J57" s="526">
        <f t="shared" si="59"/>
        <v>0</v>
      </c>
      <c r="K57" s="541">
        <f t="shared" si="59"/>
        <v>0</v>
      </c>
      <c r="L57" s="526">
        <f t="shared" si="59"/>
        <v>0</v>
      </c>
      <c r="M57" s="550"/>
      <c r="N57" s="526">
        <f>SUM(N51:N55)</f>
        <v>0</v>
      </c>
      <c r="O57" s="526">
        <f t="shared" ref="O57:W57" si="60">SUM(O51:O55)</f>
        <v>0</v>
      </c>
      <c r="P57" s="526">
        <f t="shared" si="60"/>
        <v>0</v>
      </c>
      <c r="Q57" s="526">
        <f t="shared" si="60"/>
        <v>0</v>
      </c>
      <c r="R57" s="526">
        <f t="shared" si="60"/>
        <v>0</v>
      </c>
      <c r="S57" s="526">
        <f t="shared" si="60"/>
        <v>0</v>
      </c>
      <c r="T57" s="526">
        <f t="shared" si="60"/>
        <v>0</v>
      </c>
      <c r="U57" s="526">
        <f t="shared" si="60"/>
        <v>0</v>
      </c>
      <c r="V57" s="541">
        <f t="shared" si="60"/>
        <v>0</v>
      </c>
      <c r="W57" s="526">
        <f t="shared" si="60"/>
        <v>0</v>
      </c>
      <c r="X57" s="547">
        <f t="shared" si="4"/>
        <v>0</v>
      </c>
    </row>
    <row r="58" spans="1:24" ht="15" customHeight="1">
      <c r="A58" s="1071" t="s">
        <v>130</v>
      </c>
      <c r="B58" s="1071"/>
      <c r="C58" s="1071"/>
      <c r="D58" s="1071"/>
      <c r="E58" s="1071"/>
      <c r="F58" s="1071"/>
      <c r="G58" s="1071"/>
      <c r="H58" s="1071"/>
      <c r="I58" s="1071"/>
      <c r="J58" s="1071"/>
      <c r="K58" s="1071"/>
      <c r="L58" s="1071"/>
      <c r="M58" s="550"/>
      <c r="N58" s="555"/>
      <c r="O58" s="555"/>
      <c r="P58" s="555"/>
      <c r="Q58" s="555"/>
      <c r="R58" s="555"/>
      <c r="S58" s="555"/>
      <c r="T58" s="555"/>
      <c r="U58" s="555"/>
      <c r="V58" s="555"/>
      <c r="W58" s="555"/>
      <c r="X58" s="546"/>
    </row>
    <row r="59" spans="1:24" ht="20.100000000000001" customHeight="1">
      <c r="A59" s="538">
        <v>1</v>
      </c>
      <c r="B59" s="539"/>
      <c r="C59" s="279"/>
      <c r="D59" s="279"/>
      <c r="E59" s="552">
        <f>C59+D59</f>
        <v>0</v>
      </c>
      <c r="F59" s="552"/>
      <c r="G59" s="552"/>
      <c r="H59" s="552">
        <f>F59+G59</f>
        <v>0</v>
      </c>
      <c r="I59" s="279"/>
      <c r="J59" s="279"/>
      <c r="K59" s="553">
        <f>I59+J59</f>
        <v>0</v>
      </c>
      <c r="L59" s="554">
        <f>E59+K59+H59</f>
        <v>0</v>
      </c>
      <c r="M59" s="550"/>
      <c r="N59" s="279"/>
      <c r="O59" s="279"/>
      <c r="P59" s="552">
        <f>N59+O59</f>
        <v>0</v>
      </c>
      <c r="Q59" s="552"/>
      <c r="R59" s="552"/>
      <c r="S59" s="552">
        <f>Q59+R59</f>
        <v>0</v>
      </c>
      <c r="T59" s="279"/>
      <c r="U59" s="279"/>
      <c r="V59" s="553">
        <f>T59+U59</f>
        <v>0</v>
      </c>
      <c r="W59" s="554">
        <f>P59+V59+S59</f>
        <v>0</v>
      </c>
      <c r="X59" s="547">
        <f t="shared" si="4"/>
        <v>0</v>
      </c>
    </row>
    <row r="60" spans="1:24" ht="20.100000000000001" customHeight="1">
      <c r="A60" s="244">
        <v>2</v>
      </c>
      <c r="B60" s="246"/>
      <c r="C60" s="241"/>
      <c r="D60" s="241"/>
      <c r="E60" s="242">
        <f>C60+D60</f>
        <v>0</v>
      </c>
      <c r="F60" s="242"/>
      <c r="G60" s="242"/>
      <c r="H60" s="242">
        <f t="shared" ref="H60:H64" si="61">F60+G60</f>
        <v>0</v>
      </c>
      <c r="I60" s="241"/>
      <c r="J60" s="241"/>
      <c r="K60" s="530">
        <f>I60+J60</f>
        <v>0</v>
      </c>
      <c r="L60" s="531">
        <f t="shared" ref="L60:L64" si="62">E60+K60</f>
        <v>0</v>
      </c>
      <c r="M60" s="550"/>
      <c r="N60" s="241"/>
      <c r="O60" s="241"/>
      <c r="P60" s="242">
        <f>N60+O60</f>
        <v>0</v>
      </c>
      <c r="Q60" s="242"/>
      <c r="R60" s="242"/>
      <c r="S60" s="242">
        <f t="shared" ref="S60:S64" si="63">Q60+R60</f>
        <v>0</v>
      </c>
      <c r="T60" s="241"/>
      <c r="U60" s="241"/>
      <c r="V60" s="530">
        <f>T60+U60</f>
        <v>0</v>
      </c>
      <c r="W60" s="531">
        <f t="shared" ref="W60:W64" si="64">P60+V60</f>
        <v>0</v>
      </c>
      <c r="X60" s="547">
        <f t="shared" si="4"/>
        <v>0</v>
      </c>
    </row>
    <row r="61" spans="1:24" ht="20.100000000000001" customHeight="1">
      <c r="A61" s="244">
        <v>3</v>
      </c>
      <c r="B61" s="246"/>
      <c r="C61" s="241"/>
      <c r="D61" s="241"/>
      <c r="E61" s="242">
        <f t="shared" ref="E61:E64" si="65">C61+D61</f>
        <v>0</v>
      </c>
      <c r="F61" s="242"/>
      <c r="G61" s="242"/>
      <c r="H61" s="242">
        <f t="shared" si="61"/>
        <v>0</v>
      </c>
      <c r="I61" s="241"/>
      <c r="J61" s="241"/>
      <c r="K61" s="530">
        <f t="shared" ref="K61:K64" si="66">I61+J61</f>
        <v>0</v>
      </c>
      <c r="L61" s="531">
        <f t="shared" si="62"/>
        <v>0</v>
      </c>
      <c r="M61" s="550"/>
      <c r="N61" s="241"/>
      <c r="O61" s="241"/>
      <c r="P61" s="242">
        <f t="shared" ref="P61:P64" si="67">N61+O61</f>
        <v>0</v>
      </c>
      <c r="Q61" s="242"/>
      <c r="R61" s="242"/>
      <c r="S61" s="242">
        <f t="shared" si="63"/>
        <v>0</v>
      </c>
      <c r="T61" s="241"/>
      <c r="U61" s="241"/>
      <c r="V61" s="530">
        <f t="shared" ref="V61:V64" si="68">T61+U61</f>
        <v>0</v>
      </c>
      <c r="W61" s="531">
        <f t="shared" si="64"/>
        <v>0</v>
      </c>
      <c r="X61" s="547">
        <f t="shared" si="4"/>
        <v>0</v>
      </c>
    </row>
    <row r="62" spans="1:24" ht="20.100000000000001" customHeight="1">
      <c r="A62" s="244">
        <v>4</v>
      </c>
      <c r="B62" s="246"/>
      <c r="C62" s="241"/>
      <c r="D62" s="241"/>
      <c r="E62" s="242">
        <f t="shared" si="65"/>
        <v>0</v>
      </c>
      <c r="F62" s="242"/>
      <c r="G62" s="242"/>
      <c r="H62" s="242">
        <f t="shared" si="61"/>
        <v>0</v>
      </c>
      <c r="I62" s="241"/>
      <c r="J62" s="241"/>
      <c r="K62" s="530">
        <f t="shared" si="66"/>
        <v>0</v>
      </c>
      <c r="L62" s="531">
        <f t="shared" si="62"/>
        <v>0</v>
      </c>
      <c r="M62" s="550"/>
      <c r="N62" s="241"/>
      <c r="O62" s="241"/>
      <c r="P62" s="242">
        <f t="shared" si="67"/>
        <v>0</v>
      </c>
      <c r="Q62" s="242"/>
      <c r="R62" s="242"/>
      <c r="S62" s="242">
        <f t="shared" si="63"/>
        <v>0</v>
      </c>
      <c r="T62" s="241"/>
      <c r="U62" s="241"/>
      <c r="V62" s="530">
        <f t="shared" si="68"/>
        <v>0</v>
      </c>
      <c r="W62" s="531">
        <f t="shared" si="64"/>
        <v>0</v>
      </c>
      <c r="X62" s="547">
        <f t="shared" si="4"/>
        <v>0</v>
      </c>
    </row>
    <row r="63" spans="1:24" ht="20.100000000000001" customHeight="1">
      <c r="A63" s="244">
        <v>5</v>
      </c>
      <c r="B63" s="246"/>
      <c r="C63" s="241"/>
      <c r="D63" s="241"/>
      <c r="E63" s="242">
        <f t="shared" si="65"/>
        <v>0</v>
      </c>
      <c r="F63" s="242"/>
      <c r="G63" s="242"/>
      <c r="H63" s="242">
        <f t="shared" si="61"/>
        <v>0</v>
      </c>
      <c r="I63" s="241"/>
      <c r="J63" s="241"/>
      <c r="K63" s="530">
        <f t="shared" si="66"/>
        <v>0</v>
      </c>
      <c r="L63" s="531">
        <f t="shared" si="62"/>
        <v>0</v>
      </c>
      <c r="M63" s="550"/>
      <c r="N63" s="241"/>
      <c r="O63" s="241"/>
      <c r="P63" s="242">
        <f t="shared" si="67"/>
        <v>0</v>
      </c>
      <c r="Q63" s="242"/>
      <c r="R63" s="242"/>
      <c r="S63" s="242">
        <f t="shared" si="63"/>
        <v>0</v>
      </c>
      <c r="T63" s="241"/>
      <c r="U63" s="241"/>
      <c r="V63" s="530">
        <f t="shared" si="68"/>
        <v>0</v>
      </c>
      <c r="W63" s="531">
        <f t="shared" si="64"/>
        <v>0</v>
      </c>
      <c r="X63" s="547">
        <f t="shared" si="4"/>
        <v>0</v>
      </c>
    </row>
    <row r="64" spans="1:24" ht="20.100000000000001" customHeight="1">
      <c r="A64" s="527">
        <v>6</v>
      </c>
      <c r="B64" s="528"/>
      <c r="C64" s="337"/>
      <c r="D64" s="240"/>
      <c r="E64" s="193">
        <f t="shared" si="65"/>
        <v>0</v>
      </c>
      <c r="F64" s="193"/>
      <c r="G64" s="529"/>
      <c r="H64" s="529">
        <f t="shared" si="61"/>
        <v>0</v>
      </c>
      <c r="I64" s="337"/>
      <c r="J64" s="240"/>
      <c r="K64" s="540">
        <f t="shared" si="66"/>
        <v>0</v>
      </c>
      <c r="L64" s="531">
        <f t="shared" si="62"/>
        <v>0</v>
      </c>
      <c r="M64" s="550"/>
      <c r="N64" s="337"/>
      <c r="O64" s="240"/>
      <c r="P64" s="193">
        <f t="shared" si="67"/>
        <v>0</v>
      </c>
      <c r="Q64" s="193"/>
      <c r="R64" s="529"/>
      <c r="S64" s="529">
        <f t="shared" si="63"/>
        <v>0</v>
      </c>
      <c r="T64" s="337"/>
      <c r="U64" s="240"/>
      <c r="V64" s="540">
        <f t="shared" si="68"/>
        <v>0</v>
      </c>
      <c r="W64" s="531">
        <f t="shared" si="64"/>
        <v>0</v>
      </c>
      <c r="X64" s="547">
        <f t="shared" si="4"/>
        <v>0</v>
      </c>
    </row>
    <row r="65" spans="1:24" ht="20.100000000000001" customHeight="1">
      <c r="A65" s="1070" t="s">
        <v>733</v>
      </c>
      <c r="B65" s="1070"/>
      <c r="C65" s="526">
        <f>SUM(C59:C63)</f>
        <v>0</v>
      </c>
      <c r="D65" s="526">
        <f t="shared" ref="D65:L65" si="69">SUM(D59:D63)</f>
        <v>0</v>
      </c>
      <c r="E65" s="526">
        <f t="shared" si="69"/>
        <v>0</v>
      </c>
      <c r="F65" s="526">
        <f t="shared" si="69"/>
        <v>0</v>
      </c>
      <c r="G65" s="526">
        <f t="shared" si="69"/>
        <v>0</v>
      </c>
      <c r="H65" s="526">
        <f t="shared" si="69"/>
        <v>0</v>
      </c>
      <c r="I65" s="526">
        <f t="shared" si="69"/>
        <v>0</v>
      </c>
      <c r="J65" s="526">
        <f t="shared" si="69"/>
        <v>0</v>
      </c>
      <c r="K65" s="541">
        <f t="shared" si="69"/>
        <v>0</v>
      </c>
      <c r="L65" s="526">
        <f t="shared" si="69"/>
        <v>0</v>
      </c>
      <c r="M65" s="550"/>
      <c r="N65" s="526">
        <f>SUM(N59:N63)</f>
        <v>0</v>
      </c>
      <c r="O65" s="526">
        <f t="shared" ref="O65:W65" si="70">SUM(O59:O63)</f>
        <v>0</v>
      </c>
      <c r="P65" s="526">
        <f t="shared" si="70"/>
        <v>0</v>
      </c>
      <c r="Q65" s="526">
        <f t="shared" si="70"/>
        <v>0</v>
      </c>
      <c r="R65" s="526">
        <f t="shared" si="70"/>
        <v>0</v>
      </c>
      <c r="S65" s="526">
        <f t="shared" si="70"/>
        <v>0</v>
      </c>
      <c r="T65" s="526">
        <f t="shared" si="70"/>
        <v>0</v>
      </c>
      <c r="U65" s="526">
        <f t="shared" si="70"/>
        <v>0</v>
      </c>
      <c r="V65" s="541">
        <f t="shared" si="70"/>
        <v>0</v>
      </c>
      <c r="W65" s="526">
        <f t="shared" si="70"/>
        <v>0</v>
      </c>
      <c r="X65" s="547">
        <f t="shared" si="4"/>
        <v>0</v>
      </c>
    </row>
    <row r="66" spans="1:24" ht="15" customHeight="1">
      <c r="A66" s="1071" t="s">
        <v>131</v>
      </c>
      <c r="B66" s="1071"/>
      <c r="C66" s="1071"/>
      <c r="D66" s="1071"/>
      <c r="E66" s="1071"/>
      <c r="F66" s="1071"/>
      <c r="G66" s="1071"/>
      <c r="H66" s="1071"/>
      <c r="I66" s="1071"/>
      <c r="J66" s="1071"/>
      <c r="K66" s="1071"/>
      <c r="L66" s="1071"/>
      <c r="M66" s="550"/>
      <c r="N66" s="555"/>
      <c r="O66" s="555"/>
      <c r="P66" s="555"/>
      <c r="Q66" s="555"/>
      <c r="R66" s="555"/>
      <c r="S66" s="555"/>
      <c r="T66" s="555"/>
      <c r="U66" s="555"/>
      <c r="V66" s="555"/>
      <c r="W66" s="555"/>
      <c r="X66" s="546"/>
    </row>
    <row r="67" spans="1:24" ht="20.100000000000001" customHeight="1">
      <c r="A67" s="538">
        <v>1</v>
      </c>
      <c r="B67" s="539"/>
      <c r="C67" s="279"/>
      <c r="D67" s="279"/>
      <c r="E67" s="552">
        <f>C67+D67</f>
        <v>0</v>
      </c>
      <c r="F67" s="552"/>
      <c r="G67" s="552"/>
      <c r="H67" s="552">
        <f>F67+G67</f>
        <v>0</v>
      </c>
      <c r="I67" s="279"/>
      <c r="J67" s="279"/>
      <c r="K67" s="553">
        <f>I67+J67</f>
        <v>0</v>
      </c>
      <c r="L67" s="554">
        <f>E67+K67+H67</f>
        <v>0</v>
      </c>
      <c r="M67" s="550"/>
      <c r="N67" s="279"/>
      <c r="O67" s="279"/>
      <c r="P67" s="552">
        <f>N67+O67</f>
        <v>0</v>
      </c>
      <c r="Q67" s="552"/>
      <c r="R67" s="552"/>
      <c r="S67" s="552">
        <f>Q67+R67</f>
        <v>0</v>
      </c>
      <c r="T67" s="279"/>
      <c r="U67" s="279"/>
      <c r="V67" s="553">
        <f>T67+U67</f>
        <v>0</v>
      </c>
      <c r="W67" s="554">
        <f>P67+V67+S67</f>
        <v>0</v>
      </c>
      <c r="X67" s="547">
        <f t="shared" si="4"/>
        <v>0</v>
      </c>
    </row>
    <row r="68" spans="1:24" ht="20.100000000000001" customHeight="1">
      <c r="A68" s="244">
        <v>2</v>
      </c>
      <c r="B68" s="246"/>
      <c r="C68" s="241"/>
      <c r="D68" s="241"/>
      <c r="E68" s="242">
        <f>C68+D68</f>
        <v>0</v>
      </c>
      <c r="F68" s="242"/>
      <c r="G68" s="242"/>
      <c r="H68" s="242">
        <f t="shared" ref="H68:H72" si="71">F68+G68</f>
        <v>0</v>
      </c>
      <c r="I68" s="241"/>
      <c r="J68" s="241"/>
      <c r="K68" s="530">
        <f>I68+J68</f>
        <v>0</v>
      </c>
      <c r="L68" s="531">
        <f t="shared" ref="L68:L72" si="72">E68+K68</f>
        <v>0</v>
      </c>
      <c r="M68" s="550"/>
      <c r="N68" s="241"/>
      <c r="O68" s="241"/>
      <c r="P68" s="242">
        <f>N68+O68</f>
        <v>0</v>
      </c>
      <c r="Q68" s="242"/>
      <c r="R68" s="242"/>
      <c r="S68" s="242">
        <f t="shared" ref="S68:S72" si="73">Q68+R68</f>
        <v>0</v>
      </c>
      <c r="T68" s="241"/>
      <c r="U68" s="241"/>
      <c r="V68" s="530">
        <f>T68+U68</f>
        <v>0</v>
      </c>
      <c r="W68" s="531">
        <f t="shared" ref="W68:W72" si="74">P68+V68</f>
        <v>0</v>
      </c>
      <c r="X68" s="547">
        <f t="shared" si="4"/>
        <v>0</v>
      </c>
    </row>
    <row r="69" spans="1:24" ht="20.100000000000001" customHeight="1">
      <c r="A69" s="244">
        <v>3</v>
      </c>
      <c r="B69" s="246"/>
      <c r="C69" s="241"/>
      <c r="D69" s="241"/>
      <c r="E69" s="242">
        <f t="shared" ref="E69:E72" si="75">C69+D69</f>
        <v>0</v>
      </c>
      <c r="F69" s="242"/>
      <c r="G69" s="242"/>
      <c r="H69" s="242">
        <f t="shared" si="71"/>
        <v>0</v>
      </c>
      <c r="I69" s="241"/>
      <c r="J69" s="241"/>
      <c r="K69" s="530">
        <f t="shared" ref="K69:K72" si="76">I69+J69</f>
        <v>0</v>
      </c>
      <c r="L69" s="531">
        <f t="shared" si="72"/>
        <v>0</v>
      </c>
      <c r="M69" s="550"/>
      <c r="N69" s="241"/>
      <c r="O69" s="241"/>
      <c r="P69" s="242">
        <f t="shared" ref="P69:P72" si="77">N69+O69</f>
        <v>0</v>
      </c>
      <c r="Q69" s="242"/>
      <c r="R69" s="242"/>
      <c r="S69" s="242">
        <f t="shared" si="73"/>
        <v>0</v>
      </c>
      <c r="T69" s="241"/>
      <c r="U69" s="241"/>
      <c r="V69" s="530">
        <f t="shared" ref="V69:V72" si="78">T69+U69</f>
        <v>0</v>
      </c>
      <c r="W69" s="531">
        <f t="shared" si="74"/>
        <v>0</v>
      </c>
      <c r="X69" s="547">
        <f t="shared" si="4"/>
        <v>0</v>
      </c>
    </row>
    <row r="70" spans="1:24" ht="20.100000000000001" customHeight="1">
      <c r="A70" s="244">
        <v>4</v>
      </c>
      <c r="B70" s="246"/>
      <c r="C70" s="241"/>
      <c r="D70" s="241"/>
      <c r="E70" s="242">
        <f t="shared" si="75"/>
        <v>0</v>
      </c>
      <c r="F70" s="242"/>
      <c r="G70" s="242"/>
      <c r="H70" s="242">
        <f t="shared" si="71"/>
        <v>0</v>
      </c>
      <c r="I70" s="241"/>
      <c r="J70" s="241"/>
      <c r="K70" s="530">
        <f t="shared" si="76"/>
        <v>0</v>
      </c>
      <c r="L70" s="531">
        <f t="shared" si="72"/>
        <v>0</v>
      </c>
      <c r="M70" s="550"/>
      <c r="N70" s="241"/>
      <c r="O70" s="241"/>
      <c r="P70" s="242">
        <f t="shared" si="77"/>
        <v>0</v>
      </c>
      <c r="Q70" s="242"/>
      <c r="R70" s="242"/>
      <c r="S70" s="242">
        <f t="shared" si="73"/>
        <v>0</v>
      </c>
      <c r="T70" s="241"/>
      <c r="U70" s="241"/>
      <c r="V70" s="530">
        <f t="shared" si="78"/>
        <v>0</v>
      </c>
      <c r="W70" s="531">
        <f t="shared" si="74"/>
        <v>0</v>
      </c>
      <c r="X70" s="547">
        <f t="shared" si="4"/>
        <v>0</v>
      </c>
    </row>
    <row r="71" spans="1:24" ht="20.100000000000001" customHeight="1">
      <c r="A71" s="244">
        <v>5</v>
      </c>
      <c r="B71" s="246"/>
      <c r="C71" s="241"/>
      <c r="D71" s="241"/>
      <c r="E71" s="242">
        <f t="shared" si="75"/>
        <v>0</v>
      </c>
      <c r="F71" s="242"/>
      <c r="G71" s="242"/>
      <c r="H71" s="242">
        <f t="shared" si="71"/>
        <v>0</v>
      </c>
      <c r="I71" s="241"/>
      <c r="J71" s="241"/>
      <c r="K71" s="530">
        <f t="shared" si="76"/>
        <v>0</v>
      </c>
      <c r="L71" s="531">
        <f t="shared" si="72"/>
        <v>0</v>
      </c>
      <c r="M71" s="550"/>
      <c r="N71" s="241"/>
      <c r="O71" s="241"/>
      <c r="P71" s="242">
        <f t="shared" si="77"/>
        <v>0</v>
      </c>
      <c r="Q71" s="242"/>
      <c r="R71" s="242"/>
      <c r="S71" s="242">
        <f t="shared" si="73"/>
        <v>0</v>
      </c>
      <c r="T71" s="241"/>
      <c r="U71" s="241"/>
      <c r="V71" s="530">
        <f t="shared" si="78"/>
        <v>0</v>
      </c>
      <c r="W71" s="531">
        <f t="shared" si="74"/>
        <v>0</v>
      </c>
      <c r="X71" s="547">
        <f t="shared" si="4"/>
        <v>0</v>
      </c>
    </row>
    <row r="72" spans="1:24" ht="20.100000000000001" customHeight="1">
      <c r="A72" s="527">
        <v>6</v>
      </c>
      <c r="B72" s="528"/>
      <c r="C72" s="337"/>
      <c r="D72" s="240"/>
      <c r="E72" s="193">
        <f t="shared" si="75"/>
        <v>0</v>
      </c>
      <c r="F72" s="193"/>
      <c r="G72" s="529"/>
      <c r="H72" s="529">
        <f t="shared" si="71"/>
        <v>0</v>
      </c>
      <c r="I72" s="337"/>
      <c r="J72" s="240"/>
      <c r="K72" s="540">
        <f t="shared" si="76"/>
        <v>0</v>
      </c>
      <c r="L72" s="531">
        <f t="shared" si="72"/>
        <v>0</v>
      </c>
      <c r="M72" s="550"/>
      <c r="N72" s="337"/>
      <c r="O72" s="240"/>
      <c r="P72" s="193">
        <f t="shared" si="77"/>
        <v>0</v>
      </c>
      <c r="Q72" s="193"/>
      <c r="R72" s="529"/>
      <c r="S72" s="529">
        <f t="shared" si="73"/>
        <v>0</v>
      </c>
      <c r="T72" s="337"/>
      <c r="U72" s="240"/>
      <c r="V72" s="540">
        <f t="shared" si="78"/>
        <v>0</v>
      </c>
      <c r="W72" s="531">
        <f t="shared" si="74"/>
        <v>0</v>
      </c>
      <c r="X72" s="547">
        <f t="shared" si="4"/>
        <v>0</v>
      </c>
    </row>
    <row r="73" spans="1:24" ht="20.100000000000001" customHeight="1">
      <c r="A73" s="1070" t="s">
        <v>733</v>
      </c>
      <c r="B73" s="1070"/>
      <c r="C73" s="526">
        <f>SUM(C67:C71)</f>
        <v>0</v>
      </c>
      <c r="D73" s="526">
        <f t="shared" ref="D73:L73" si="79">SUM(D67:D71)</f>
        <v>0</v>
      </c>
      <c r="E73" s="526">
        <f t="shared" si="79"/>
        <v>0</v>
      </c>
      <c r="F73" s="526">
        <f t="shared" si="79"/>
        <v>0</v>
      </c>
      <c r="G73" s="526">
        <f t="shared" si="79"/>
        <v>0</v>
      </c>
      <c r="H73" s="526">
        <f t="shared" si="79"/>
        <v>0</v>
      </c>
      <c r="I73" s="526">
        <f t="shared" si="79"/>
        <v>0</v>
      </c>
      <c r="J73" s="526">
        <f t="shared" si="79"/>
        <v>0</v>
      </c>
      <c r="K73" s="541">
        <f t="shared" si="79"/>
        <v>0</v>
      </c>
      <c r="L73" s="526">
        <f t="shared" si="79"/>
        <v>0</v>
      </c>
      <c r="M73" s="550"/>
      <c r="N73" s="526">
        <f>SUM(N67:N71)</f>
        <v>0</v>
      </c>
      <c r="O73" s="526">
        <f t="shared" ref="O73:W73" si="80">SUM(O67:O71)</f>
        <v>0</v>
      </c>
      <c r="P73" s="526">
        <f t="shared" si="80"/>
        <v>0</v>
      </c>
      <c r="Q73" s="526">
        <f t="shared" si="80"/>
        <v>0</v>
      </c>
      <c r="R73" s="526">
        <f t="shared" si="80"/>
        <v>0</v>
      </c>
      <c r="S73" s="526">
        <f t="shared" si="80"/>
        <v>0</v>
      </c>
      <c r="T73" s="526">
        <f t="shared" si="80"/>
        <v>0</v>
      </c>
      <c r="U73" s="526">
        <f t="shared" si="80"/>
        <v>0</v>
      </c>
      <c r="V73" s="541">
        <f t="shared" si="80"/>
        <v>0</v>
      </c>
      <c r="W73" s="526">
        <f t="shared" si="80"/>
        <v>0</v>
      </c>
      <c r="X73" s="547">
        <f t="shared" si="4"/>
        <v>0</v>
      </c>
    </row>
    <row r="74" spans="1:24" ht="15" customHeight="1">
      <c r="A74" s="1071" t="s">
        <v>132</v>
      </c>
      <c r="B74" s="1071"/>
      <c r="C74" s="1071"/>
      <c r="D74" s="1071"/>
      <c r="E74" s="1071"/>
      <c r="F74" s="1071"/>
      <c r="G74" s="1071"/>
      <c r="H74" s="1071"/>
      <c r="I74" s="1071"/>
      <c r="J74" s="1071"/>
      <c r="K74" s="1071"/>
      <c r="L74" s="1071"/>
      <c r="M74" s="550"/>
      <c r="N74" s="555"/>
      <c r="O74" s="555"/>
      <c r="P74" s="555"/>
      <c r="Q74" s="555"/>
      <c r="R74" s="555"/>
      <c r="S74" s="555"/>
      <c r="T74" s="555"/>
      <c r="U74" s="555"/>
      <c r="V74" s="555"/>
      <c r="W74" s="555"/>
      <c r="X74" s="546"/>
    </row>
    <row r="75" spans="1:24" ht="20.100000000000001" customHeight="1">
      <c r="A75" s="538">
        <v>1</v>
      </c>
      <c r="B75" s="539"/>
      <c r="C75" s="279"/>
      <c r="D75" s="279"/>
      <c r="E75" s="552">
        <f>C75+D75</f>
        <v>0</v>
      </c>
      <c r="F75" s="552"/>
      <c r="G75" s="552"/>
      <c r="H75" s="552">
        <f>F75+G75</f>
        <v>0</v>
      </c>
      <c r="I75" s="279"/>
      <c r="J75" s="279"/>
      <c r="K75" s="553">
        <f>I75+J75</f>
        <v>0</v>
      </c>
      <c r="L75" s="554">
        <f>E75+K75+H75</f>
        <v>0</v>
      </c>
      <c r="M75" s="550"/>
      <c r="N75" s="279"/>
      <c r="O75" s="279"/>
      <c r="P75" s="552">
        <f>N75+O75</f>
        <v>0</v>
      </c>
      <c r="Q75" s="552"/>
      <c r="R75" s="552"/>
      <c r="S75" s="552">
        <f>Q75+R75</f>
        <v>0</v>
      </c>
      <c r="T75" s="279"/>
      <c r="U75" s="279"/>
      <c r="V75" s="553">
        <f>T75+U75</f>
        <v>0</v>
      </c>
      <c r="W75" s="554">
        <f>P75+V75+S75</f>
        <v>0</v>
      </c>
      <c r="X75" s="547">
        <f t="shared" si="4"/>
        <v>0</v>
      </c>
    </row>
    <row r="76" spans="1:24" ht="20.100000000000001" customHeight="1">
      <c r="A76" s="244">
        <v>2</v>
      </c>
      <c r="B76" s="246"/>
      <c r="C76" s="241"/>
      <c r="D76" s="241"/>
      <c r="E76" s="242">
        <f>C76+D76</f>
        <v>0</v>
      </c>
      <c r="F76" s="242"/>
      <c r="G76" s="242"/>
      <c r="H76" s="242">
        <f t="shared" ref="H76:H80" si="81">F76+G76</f>
        <v>0</v>
      </c>
      <c r="I76" s="241"/>
      <c r="J76" s="241"/>
      <c r="K76" s="530">
        <f>I76+J76</f>
        <v>0</v>
      </c>
      <c r="L76" s="531">
        <f t="shared" ref="L76:L80" si="82">E76+K76</f>
        <v>0</v>
      </c>
      <c r="M76" s="550"/>
      <c r="N76" s="241"/>
      <c r="O76" s="241"/>
      <c r="P76" s="242">
        <f>N76+O76</f>
        <v>0</v>
      </c>
      <c r="Q76" s="242"/>
      <c r="R76" s="242"/>
      <c r="S76" s="242">
        <f t="shared" ref="S76:S80" si="83">Q76+R76</f>
        <v>0</v>
      </c>
      <c r="T76" s="241"/>
      <c r="U76" s="241"/>
      <c r="V76" s="530">
        <f>T76+U76</f>
        <v>0</v>
      </c>
      <c r="W76" s="531">
        <f t="shared" ref="W76:W80" si="84">P76+V76</f>
        <v>0</v>
      </c>
      <c r="X76" s="547">
        <f t="shared" ref="X76:X81" si="85">W76+L76</f>
        <v>0</v>
      </c>
    </row>
    <row r="77" spans="1:24" ht="20.100000000000001" customHeight="1">
      <c r="A77" s="244">
        <v>3</v>
      </c>
      <c r="B77" s="246"/>
      <c r="C77" s="241"/>
      <c r="D77" s="241"/>
      <c r="E77" s="242">
        <f t="shared" ref="E77:E80" si="86">C77+D77</f>
        <v>0</v>
      </c>
      <c r="F77" s="242"/>
      <c r="G77" s="242"/>
      <c r="H77" s="242">
        <f t="shared" si="81"/>
        <v>0</v>
      </c>
      <c r="I77" s="241"/>
      <c r="J77" s="241"/>
      <c r="K77" s="530">
        <f t="shared" ref="K77:K80" si="87">I77+J77</f>
        <v>0</v>
      </c>
      <c r="L77" s="531">
        <f t="shared" si="82"/>
        <v>0</v>
      </c>
      <c r="M77" s="550"/>
      <c r="N77" s="241"/>
      <c r="O77" s="241"/>
      <c r="P77" s="242">
        <f t="shared" ref="P77:P80" si="88">N77+O77</f>
        <v>0</v>
      </c>
      <c r="Q77" s="242"/>
      <c r="R77" s="242"/>
      <c r="S77" s="242">
        <f t="shared" si="83"/>
        <v>0</v>
      </c>
      <c r="T77" s="241"/>
      <c r="U77" s="241"/>
      <c r="V77" s="530">
        <f t="shared" ref="V77:V80" si="89">T77+U77</f>
        <v>0</v>
      </c>
      <c r="W77" s="531">
        <f t="shared" si="84"/>
        <v>0</v>
      </c>
      <c r="X77" s="547">
        <f t="shared" si="85"/>
        <v>0</v>
      </c>
    </row>
    <row r="78" spans="1:24" ht="20.100000000000001" customHeight="1">
      <c r="A78" s="244">
        <v>4</v>
      </c>
      <c r="B78" s="246"/>
      <c r="C78" s="241"/>
      <c r="D78" s="241"/>
      <c r="E78" s="242">
        <f t="shared" si="86"/>
        <v>0</v>
      </c>
      <c r="F78" s="242"/>
      <c r="G78" s="242"/>
      <c r="H78" s="242">
        <f t="shared" si="81"/>
        <v>0</v>
      </c>
      <c r="I78" s="241"/>
      <c r="J78" s="241"/>
      <c r="K78" s="530">
        <f t="shared" si="87"/>
        <v>0</v>
      </c>
      <c r="L78" s="531">
        <f t="shared" si="82"/>
        <v>0</v>
      </c>
      <c r="M78" s="550"/>
      <c r="N78" s="241"/>
      <c r="O78" s="241"/>
      <c r="P78" s="242">
        <f t="shared" si="88"/>
        <v>0</v>
      </c>
      <c r="Q78" s="242"/>
      <c r="R78" s="242"/>
      <c r="S78" s="242">
        <f t="shared" si="83"/>
        <v>0</v>
      </c>
      <c r="T78" s="241"/>
      <c r="U78" s="241"/>
      <c r="V78" s="530">
        <f t="shared" si="89"/>
        <v>0</v>
      </c>
      <c r="W78" s="531">
        <f t="shared" si="84"/>
        <v>0</v>
      </c>
      <c r="X78" s="547">
        <f t="shared" si="85"/>
        <v>0</v>
      </c>
    </row>
    <row r="79" spans="1:24" ht="20.100000000000001" customHeight="1">
      <c r="A79" s="244">
        <v>5</v>
      </c>
      <c r="B79" s="246"/>
      <c r="C79" s="241"/>
      <c r="D79" s="241"/>
      <c r="E79" s="242">
        <f t="shared" si="86"/>
        <v>0</v>
      </c>
      <c r="F79" s="242"/>
      <c r="G79" s="242"/>
      <c r="H79" s="242">
        <f t="shared" si="81"/>
        <v>0</v>
      </c>
      <c r="I79" s="241"/>
      <c r="J79" s="241"/>
      <c r="K79" s="530">
        <f t="shared" si="87"/>
        <v>0</v>
      </c>
      <c r="L79" s="531">
        <f t="shared" si="82"/>
        <v>0</v>
      </c>
      <c r="M79" s="550"/>
      <c r="N79" s="241"/>
      <c r="O79" s="241"/>
      <c r="P79" s="242">
        <f t="shared" si="88"/>
        <v>0</v>
      </c>
      <c r="Q79" s="242"/>
      <c r="R79" s="242"/>
      <c r="S79" s="242">
        <f t="shared" si="83"/>
        <v>0</v>
      </c>
      <c r="T79" s="241"/>
      <c r="U79" s="241"/>
      <c r="V79" s="530">
        <f t="shared" si="89"/>
        <v>0</v>
      </c>
      <c r="W79" s="531">
        <f t="shared" si="84"/>
        <v>0</v>
      </c>
      <c r="X79" s="547">
        <f t="shared" si="85"/>
        <v>0</v>
      </c>
    </row>
    <row r="80" spans="1:24" ht="20.100000000000001" customHeight="1">
      <c r="A80" s="527">
        <v>6</v>
      </c>
      <c r="B80" s="528"/>
      <c r="C80" s="337"/>
      <c r="D80" s="240"/>
      <c r="E80" s="193">
        <f t="shared" si="86"/>
        <v>0</v>
      </c>
      <c r="F80" s="193"/>
      <c r="G80" s="529"/>
      <c r="H80" s="529">
        <f t="shared" si="81"/>
        <v>0</v>
      </c>
      <c r="I80" s="337"/>
      <c r="J80" s="240"/>
      <c r="K80" s="540">
        <f t="shared" si="87"/>
        <v>0</v>
      </c>
      <c r="L80" s="531">
        <f t="shared" si="82"/>
        <v>0</v>
      </c>
      <c r="M80" s="550"/>
      <c r="N80" s="337"/>
      <c r="O80" s="240"/>
      <c r="P80" s="193">
        <f t="shared" si="88"/>
        <v>0</v>
      </c>
      <c r="Q80" s="193"/>
      <c r="R80" s="529"/>
      <c r="S80" s="529">
        <f t="shared" si="83"/>
        <v>0</v>
      </c>
      <c r="T80" s="337"/>
      <c r="U80" s="240"/>
      <c r="V80" s="540">
        <f t="shared" si="89"/>
        <v>0</v>
      </c>
      <c r="W80" s="531">
        <f t="shared" si="84"/>
        <v>0</v>
      </c>
      <c r="X80" s="547">
        <f t="shared" si="85"/>
        <v>0</v>
      </c>
    </row>
    <row r="81" spans="1:24" ht="20.100000000000001" customHeight="1">
      <c r="A81" s="1070" t="s">
        <v>733</v>
      </c>
      <c r="B81" s="1070"/>
      <c r="C81" s="526">
        <f>SUM(C75:C79)</f>
        <v>0</v>
      </c>
      <c r="D81" s="526">
        <f t="shared" ref="D81:L81" si="90">SUM(D75:D79)</f>
        <v>0</v>
      </c>
      <c r="E81" s="526">
        <f t="shared" si="90"/>
        <v>0</v>
      </c>
      <c r="F81" s="526">
        <f t="shared" si="90"/>
        <v>0</v>
      </c>
      <c r="G81" s="526">
        <f t="shared" si="90"/>
        <v>0</v>
      </c>
      <c r="H81" s="526">
        <f t="shared" si="90"/>
        <v>0</v>
      </c>
      <c r="I81" s="526">
        <f t="shared" si="90"/>
        <v>0</v>
      </c>
      <c r="J81" s="526">
        <f t="shared" si="90"/>
        <v>0</v>
      </c>
      <c r="K81" s="541">
        <f t="shared" si="90"/>
        <v>0</v>
      </c>
      <c r="L81" s="526">
        <f t="shared" si="90"/>
        <v>0</v>
      </c>
      <c r="M81" s="550"/>
      <c r="N81" s="526">
        <f>SUM(N75:N79)</f>
        <v>0</v>
      </c>
      <c r="O81" s="526">
        <f t="shared" ref="O81:W81" si="91">SUM(O75:O79)</f>
        <v>0</v>
      </c>
      <c r="P81" s="526">
        <f t="shared" si="91"/>
        <v>0</v>
      </c>
      <c r="Q81" s="526">
        <f t="shared" si="91"/>
        <v>0</v>
      </c>
      <c r="R81" s="526">
        <f t="shared" si="91"/>
        <v>0</v>
      </c>
      <c r="S81" s="526">
        <f t="shared" si="91"/>
        <v>0</v>
      </c>
      <c r="T81" s="526">
        <f t="shared" si="91"/>
        <v>0</v>
      </c>
      <c r="U81" s="526">
        <f t="shared" si="91"/>
        <v>0</v>
      </c>
      <c r="V81" s="541">
        <f t="shared" si="91"/>
        <v>0</v>
      </c>
      <c r="W81" s="526">
        <f t="shared" si="91"/>
        <v>0</v>
      </c>
      <c r="X81" s="547">
        <f t="shared" si="85"/>
        <v>0</v>
      </c>
    </row>
    <row r="82" spans="1:24" ht="15" customHeight="1">
      <c r="A82" s="1071" t="s">
        <v>333</v>
      </c>
      <c r="B82" s="1071"/>
      <c r="C82" s="1071"/>
      <c r="D82" s="1071"/>
      <c r="E82" s="1071"/>
      <c r="F82" s="1071"/>
      <c r="G82" s="1071"/>
      <c r="H82" s="1071"/>
      <c r="I82" s="1071"/>
      <c r="J82" s="1071"/>
      <c r="K82" s="1071"/>
      <c r="L82" s="1071"/>
      <c r="M82" s="550"/>
      <c r="N82" s="555"/>
      <c r="O82" s="555"/>
      <c r="P82" s="555"/>
      <c r="Q82" s="555"/>
      <c r="R82" s="555"/>
      <c r="S82" s="555"/>
      <c r="T82" s="555"/>
      <c r="U82" s="555"/>
      <c r="V82" s="555"/>
      <c r="W82" s="555"/>
      <c r="X82" s="546"/>
    </row>
    <row r="83" spans="1:24" ht="20.100000000000001" customHeight="1">
      <c r="A83" s="538">
        <v>1</v>
      </c>
      <c r="B83" s="539"/>
      <c r="C83" s="279"/>
      <c r="D83" s="279"/>
      <c r="E83" s="552">
        <f>C83+D83</f>
        <v>0</v>
      </c>
      <c r="F83" s="552"/>
      <c r="G83" s="552"/>
      <c r="H83" s="552">
        <f>F83+G83</f>
        <v>0</v>
      </c>
      <c r="I83" s="279"/>
      <c r="J83" s="279"/>
      <c r="K83" s="553">
        <f>I83+J83</f>
        <v>0</v>
      </c>
      <c r="L83" s="554">
        <f>E83+K83+H83</f>
        <v>0</v>
      </c>
      <c r="M83" s="550"/>
      <c r="N83" s="279"/>
      <c r="O83" s="279"/>
      <c r="P83" s="552">
        <f>N83+O83</f>
        <v>0</v>
      </c>
      <c r="Q83" s="552"/>
      <c r="R83" s="552"/>
      <c r="S83" s="552">
        <f>Q83+R83</f>
        <v>0</v>
      </c>
      <c r="T83" s="279"/>
      <c r="U83" s="279"/>
      <c r="V83" s="553">
        <f>T83+U83</f>
        <v>0</v>
      </c>
      <c r="W83" s="554">
        <f>P83+V83+S83</f>
        <v>0</v>
      </c>
      <c r="X83" s="547">
        <f t="shared" ref="X83:X89" si="92">W83+L83</f>
        <v>0</v>
      </c>
    </row>
    <row r="84" spans="1:24" ht="20.100000000000001" customHeight="1">
      <c r="A84" s="244">
        <v>2</v>
      </c>
      <c r="B84" s="246"/>
      <c r="C84" s="241"/>
      <c r="D84" s="241"/>
      <c r="E84" s="242">
        <f>C84+D84</f>
        <v>0</v>
      </c>
      <c r="F84" s="242"/>
      <c r="G84" s="242"/>
      <c r="H84" s="242">
        <f t="shared" ref="H84:H88" si="93">F84+G84</f>
        <v>0</v>
      </c>
      <c r="I84" s="241"/>
      <c r="J84" s="241"/>
      <c r="K84" s="530">
        <f>I84+J84</f>
        <v>0</v>
      </c>
      <c r="L84" s="531">
        <f t="shared" ref="L84:L88" si="94">E84+K84</f>
        <v>0</v>
      </c>
      <c r="M84" s="550"/>
      <c r="N84" s="241"/>
      <c r="O84" s="241"/>
      <c r="P84" s="242">
        <f>N84+O84</f>
        <v>0</v>
      </c>
      <c r="Q84" s="242"/>
      <c r="R84" s="242"/>
      <c r="S84" s="242">
        <f t="shared" ref="S84:S88" si="95">Q84+R84</f>
        <v>0</v>
      </c>
      <c r="T84" s="241"/>
      <c r="U84" s="241"/>
      <c r="V84" s="530">
        <f>T84+U84</f>
        <v>0</v>
      </c>
      <c r="W84" s="531">
        <f t="shared" ref="W84:W88" si="96">P84+V84</f>
        <v>0</v>
      </c>
      <c r="X84" s="547">
        <f t="shared" si="92"/>
        <v>0</v>
      </c>
    </row>
    <row r="85" spans="1:24" ht="20.100000000000001" customHeight="1">
      <c r="A85" s="244">
        <v>3</v>
      </c>
      <c r="B85" s="246"/>
      <c r="C85" s="241"/>
      <c r="D85" s="241"/>
      <c r="E85" s="242">
        <f t="shared" ref="E85:E88" si="97">C85+D85</f>
        <v>0</v>
      </c>
      <c r="F85" s="242"/>
      <c r="G85" s="242"/>
      <c r="H85" s="242">
        <f t="shared" si="93"/>
        <v>0</v>
      </c>
      <c r="I85" s="241"/>
      <c r="J85" s="241"/>
      <c r="K85" s="530">
        <f t="shared" ref="K85:K88" si="98">I85+J85</f>
        <v>0</v>
      </c>
      <c r="L85" s="531">
        <f t="shared" si="94"/>
        <v>0</v>
      </c>
      <c r="M85" s="550"/>
      <c r="N85" s="241"/>
      <c r="O85" s="241"/>
      <c r="P85" s="242">
        <f t="shared" ref="P85:P88" si="99">N85+O85</f>
        <v>0</v>
      </c>
      <c r="Q85" s="242"/>
      <c r="R85" s="242"/>
      <c r="S85" s="242">
        <f t="shared" si="95"/>
        <v>0</v>
      </c>
      <c r="T85" s="241"/>
      <c r="U85" s="241"/>
      <c r="V85" s="530">
        <f t="shared" ref="V85:V88" si="100">T85+U85</f>
        <v>0</v>
      </c>
      <c r="W85" s="531">
        <f t="shared" si="96"/>
        <v>0</v>
      </c>
      <c r="X85" s="547">
        <f t="shared" si="92"/>
        <v>0</v>
      </c>
    </row>
    <row r="86" spans="1:24" ht="20.100000000000001" customHeight="1">
      <c r="A86" s="244">
        <v>4</v>
      </c>
      <c r="B86" s="246"/>
      <c r="C86" s="241"/>
      <c r="D86" s="241"/>
      <c r="E86" s="242">
        <f t="shared" si="97"/>
        <v>0</v>
      </c>
      <c r="F86" s="242"/>
      <c r="G86" s="242"/>
      <c r="H86" s="242">
        <f t="shared" si="93"/>
        <v>0</v>
      </c>
      <c r="I86" s="241"/>
      <c r="J86" s="241"/>
      <c r="K86" s="530">
        <f t="shared" si="98"/>
        <v>0</v>
      </c>
      <c r="L86" s="531">
        <f t="shared" si="94"/>
        <v>0</v>
      </c>
      <c r="M86" s="550"/>
      <c r="N86" s="241"/>
      <c r="O86" s="241"/>
      <c r="P86" s="242">
        <f t="shared" si="99"/>
        <v>0</v>
      </c>
      <c r="Q86" s="242"/>
      <c r="R86" s="242"/>
      <c r="S86" s="242">
        <f t="shared" si="95"/>
        <v>0</v>
      </c>
      <c r="T86" s="241"/>
      <c r="U86" s="241"/>
      <c r="V86" s="530">
        <f t="shared" si="100"/>
        <v>0</v>
      </c>
      <c r="W86" s="531">
        <f t="shared" si="96"/>
        <v>0</v>
      </c>
      <c r="X86" s="547">
        <f t="shared" si="92"/>
        <v>0</v>
      </c>
    </row>
    <row r="87" spans="1:24" ht="20.100000000000001" customHeight="1">
      <c r="A87" s="244">
        <v>5</v>
      </c>
      <c r="B87" s="246"/>
      <c r="C87" s="241"/>
      <c r="D87" s="241"/>
      <c r="E87" s="242">
        <f t="shared" si="97"/>
        <v>0</v>
      </c>
      <c r="F87" s="242"/>
      <c r="G87" s="242"/>
      <c r="H87" s="242">
        <f t="shared" si="93"/>
        <v>0</v>
      </c>
      <c r="I87" s="241"/>
      <c r="J87" s="241"/>
      <c r="K87" s="530">
        <f t="shared" si="98"/>
        <v>0</v>
      </c>
      <c r="L87" s="531">
        <f t="shared" si="94"/>
        <v>0</v>
      </c>
      <c r="M87" s="550"/>
      <c r="N87" s="241"/>
      <c r="O87" s="241"/>
      <c r="P87" s="242">
        <f t="shared" si="99"/>
        <v>0</v>
      </c>
      <c r="Q87" s="242"/>
      <c r="R87" s="242"/>
      <c r="S87" s="242">
        <f t="shared" si="95"/>
        <v>0</v>
      </c>
      <c r="T87" s="241"/>
      <c r="U87" s="241"/>
      <c r="V87" s="530">
        <f t="shared" si="100"/>
        <v>0</v>
      </c>
      <c r="W87" s="531">
        <f t="shared" si="96"/>
        <v>0</v>
      </c>
      <c r="X87" s="547">
        <f t="shared" si="92"/>
        <v>0</v>
      </c>
    </row>
    <row r="88" spans="1:24" ht="20.100000000000001" customHeight="1">
      <c r="A88" s="527">
        <v>6</v>
      </c>
      <c r="B88" s="528"/>
      <c r="C88" s="337"/>
      <c r="D88" s="240"/>
      <c r="E88" s="193">
        <f t="shared" si="97"/>
        <v>0</v>
      </c>
      <c r="F88" s="193"/>
      <c r="G88" s="529"/>
      <c r="H88" s="529">
        <f t="shared" si="93"/>
        <v>0</v>
      </c>
      <c r="I88" s="337"/>
      <c r="J88" s="240"/>
      <c r="K88" s="540">
        <f t="shared" si="98"/>
        <v>0</v>
      </c>
      <c r="L88" s="531">
        <f t="shared" si="94"/>
        <v>0</v>
      </c>
      <c r="M88" s="550"/>
      <c r="N88" s="337"/>
      <c r="O88" s="240"/>
      <c r="P88" s="193">
        <f t="shared" si="99"/>
        <v>0</v>
      </c>
      <c r="Q88" s="193"/>
      <c r="R88" s="529"/>
      <c r="S88" s="529">
        <f t="shared" si="95"/>
        <v>0</v>
      </c>
      <c r="T88" s="337"/>
      <c r="U88" s="240"/>
      <c r="V88" s="540">
        <f t="shared" si="100"/>
        <v>0</v>
      </c>
      <c r="W88" s="531">
        <f t="shared" si="96"/>
        <v>0</v>
      </c>
      <c r="X88" s="547">
        <f t="shared" si="92"/>
        <v>0</v>
      </c>
    </row>
    <row r="89" spans="1:24" ht="20.100000000000001" customHeight="1">
      <c r="A89" s="1070" t="s">
        <v>733</v>
      </c>
      <c r="B89" s="1070"/>
      <c r="C89" s="526">
        <f>SUM(C83:C87)</f>
        <v>0</v>
      </c>
      <c r="D89" s="526">
        <f t="shared" ref="D89:L89" si="101">SUM(D83:D87)</f>
        <v>0</v>
      </c>
      <c r="E89" s="526">
        <f t="shared" si="101"/>
        <v>0</v>
      </c>
      <c r="F89" s="526">
        <f t="shared" si="101"/>
        <v>0</v>
      </c>
      <c r="G89" s="526">
        <f t="shared" si="101"/>
        <v>0</v>
      </c>
      <c r="H89" s="526">
        <f t="shared" si="101"/>
        <v>0</v>
      </c>
      <c r="I89" s="526">
        <f t="shared" si="101"/>
        <v>0</v>
      </c>
      <c r="J89" s="526">
        <f t="shared" si="101"/>
        <v>0</v>
      </c>
      <c r="K89" s="541">
        <f t="shared" si="101"/>
        <v>0</v>
      </c>
      <c r="L89" s="526">
        <f t="shared" si="101"/>
        <v>0</v>
      </c>
      <c r="M89" s="550"/>
      <c r="N89" s="526">
        <f>SUM(N83:N87)</f>
        <v>0</v>
      </c>
      <c r="O89" s="526">
        <f t="shared" ref="O89:W89" si="102">SUM(O83:O87)</f>
        <v>0</v>
      </c>
      <c r="P89" s="526">
        <f t="shared" si="102"/>
        <v>0</v>
      </c>
      <c r="Q89" s="526">
        <f t="shared" si="102"/>
        <v>0</v>
      </c>
      <c r="R89" s="526">
        <f t="shared" si="102"/>
        <v>0</v>
      </c>
      <c r="S89" s="526">
        <f t="shared" si="102"/>
        <v>0</v>
      </c>
      <c r="T89" s="526">
        <f t="shared" si="102"/>
        <v>0</v>
      </c>
      <c r="U89" s="526">
        <f t="shared" si="102"/>
        <v>0</v>
      </c>
      <c r="V89" s="541">
        <f t="shared" si="102"/>
        <v>0</v>
      </c>
      <c r="W89" s="526">
        <f t="shared" si="102"/>
        <v>0</v>
      </c>
      <c r="X89" s="547">
        <f t="shared" si="92"/>
        <v>0</v>
      </c>
    </row>
    <row r="90" spans="1:24" ht="15" customHeight="1">
      <c r="A90" s="1071" t="s">
        <v>933</v>
      </c>
      <c r="B90" s="1071"/>
      <c r="C90" s="1071"/>
      <c r="D90" s="1071"/>
      <c r="E90" s="1071"/>
      <c r="F90" s="1071"/>
      <c r="G90" s="1071"/>
      <c r="H90" s="1071"/>
      <c r="I90" s="1071"/>
      <c r="J90" s="1071"/>
      <c r="K90" s="1071"/>
      <c r="L90" s="1071"/>
      <c r="M90" s="550"/>
      <c r="N90" s="555"/>
      <c r="O90" s="555"/>
      <c r="P90" s="555"/>
      <c r="Q90" s="555"/>
      <c r="R90" s="555"/>
      <c r="S90" s="555"/>
      <c r="T90" s="555"/>
      <c r="U90" s="555"/>
      <c r="V90" s="555"/>
      <c r="W90" s="555"/>
      <c r="X90" s="546"/>
    </row>
    <row r="91" spans="1:24" ht="20.100000000000001" customHeight="1">
      <c r="A91" s="538">
        <v>1</v>
      </c>
      <c r="B91" s="539"/>
      <c r="C91" s="279"/>
      <c r="D91" s="279"/>
      <c r="E91" s="552">
        <f>C91+D91</f>
        <v>0</v>
      </c>
      <c r="F91" s="552"/>
      <c r="G91" s="552"/>
      <c r="H91" s="552">
        <f>F91+G91</f>
        <v>0</v>
      </c>
      <c r="I91" s="279"/>
      <c r="J91" s="279"/>
      <c r="K91" s="553">
        <f>I91+J91</f>
        <v>0</v>
      </c>
      <c r="L91" s="554">
        <f>E91+K91+H91</f>
        <v>0</v>
      </c>
      <c r="M91" s="550"/>
      <c r="N91" s="279"/>
      <c r="O91" s="279"/>
      <c r="P91" s="552">
        <f>N91+O91</f>
        <v>0</v>
      </c>
      <c r="Q91" s="552"/>
      <c r="R91" s="552"/>
      <c r="S91" s="552">
        <f>Q91+R91</f>
        <v>0</v>
      </c>
      <c r="T91" s="279"/>
      <c r="U91" s="279"/>
      <c r="V91" s="553">
        <f>T91+U91</f>
        <v>0</v>
      </c>
      <c r="W91" s="554">
        <f>P91+V91+S91</f>
        <v>0</v>
      </c>
      <c r="X91" s="547">
        <f t="shared" ref="X91:X98" si="103">W91+L91</f>
        <v>0</v>
      </c>
    </row>
    <row r="92" spans="1:24" ht="20.100000000000001" customHeight="1">
      <c r="A92" s="244">
        <v>2</v>
      </c>
      <c r="B92" s="246"/>
      <c r="C92" s="241"/>
      <c r="D92" s="241"/>
      <c r="E92" s="242">
        <f>C92+D92</f>
        <v>0</v>
      </c>
      <c r="F92" s="242"/>
      <c r="G92" s="242"/>
      <c r="H92" s="242">
        <f t="shared" ref="H92:H96" si="104">F92+G92</f>
        <v>0</v>
      </c>
      <c r="I92" s="241"/>
      <c r="J92" s="241"/>
      <c r="K92" s="530">
        <f>I92+J92</f>
        <v>0</v>
      </c>
      <c r="L92" s="531">
        <f t="shared" ref="L92:L96" si="105">E92+K92</f>
        <v>0</v>
      </c>
      <c r="M92" s="550"/>
      <c r="N92" s="241"/>
      <c r="O92" s="241"/>
      <c r="P92" s="242">
        <f>N92+O92</f>
        <v>0</v>
      </c>
      <c r="Q92" s="242"/>
      <c r="R92" s="242"/>
      <c r="S92" s="242">
        <f t="shared" ref="S92:S96" si="106">Q92+R92</f>
        <v>0</v>
      </c>
      <c r="T92" s="241"/>
      <c r="U92" s="241"/>
      <c r="V92" s="530">
        <f>T92+U92</f>
        <v>0</v>
      </c>
      <c r="W92" s="531">
        <f t="shared" ref="W92:W96" si="107">P92+V92</f>
        <v>0</v>
      </c>
      <c r="X92" s="547">
        <f t="shared" si="103"/>
        <v>0</v>
      </c>
    </row>
    <row r="93" spans="1:24" ht="20.100000000000001" customHeight="1">
      <c r="A93" s="244">
        <v>3</v>
      </c>
      <c r="B93" s="246"/>
      <c r="C93" s="241"/>
      <c r="D93" s="241"/>
      <c r="E93" s="242">
        <f t="shared" ref="E93:E96" si="108">C93+D93</f>
        <v>0</v>
      </c>
      <c r="F93" s="242"/>
      <c r="G93" s="242"/>
      <c r="H93" s="242">
        <f t="shared" si="104"/>
        <v>0</v>
      </c>
      <c r="I93" s="241"/>
      <c r="J93" s="241"/>
      <c r="K93" s="530">
        <f t="shared" ref="K93:K96" si="109">I93+J93</f>
        <v>0</v>
      </c>
      <c r="L93" s="531">
        <f t="shared" si="105"/>
        <v>0</v>
      </c>
      <c r="M93" s="550"/>
      <c r="N93" s="241"/>
      <c r="O93" s="241"/>
      <c r="P93" s="242">
        <f t="shared" ref="P93:P96" si="110">N93+O93</f>
        <v>0</v>
      </c>
      <c r="Q93" s="242"/>
      <c r="R93" s="242"/>
      <c r="S93" s="242">
        <f t="shared" si="106"/>
        <v>0</v>
      </c>
      <c r="T93" s="241"/>
      <c r="U93" s="241"/>
      <c r="V93" s="530">
        <f t="shared" ref="V93:V96" si="111">T93+U93</f>
        <v>0</v>
      </c>
      <c r="W93" s="531">
        <f t="shared" si="107"/>
        <v>0</v>
      </c>
      <c r="X93" s="547">
        <f t="shared" si="103"/>
        <v>0</v>
      </c>
    </row>
    <row r="94" spans="1:24" ht="20.100000000000001" customHeight="1">
      <c r="A94" s="244">
        <v>4</v>
      </c>
      <c r="B94" s="246"/>
      <c r="C94" s="241"/>
      <c r="D94" s="241"/>
      <c r="E94" s="242">
        <f t="shared" si="108"/>
        <v>0</v>
      </c>
      <c r="F94" s="242"/>
      <c r="G94" s="242"/>
      <c r="H94" s="242">
        <f t="shared" si="104"/>
        <v>0</v>
      </c>
      <c r="I94" s="241"/>
      <c r="J94" s="241"/>
      <c r="K94" s="530">
        <f t="shared" si="109"/>
        <v>0</v>
      </c>
      <c r="L94" s="531">
        <f t="shared" si="105"/>
        <v>0</v>
      </c>
      <c r="M94" s="550"/>
      <c r="N94" s="241"/>
      <c r="O94" s="241"/>
      <c r="P94" s="242">
        <f t="shared" si="110"/>
        <v>0</v>
      </c>
      <c r="Q94" s="242"/>
      <c r="R94" s="242"/>
      <c r="S94" s="242">
        <f t="shared" si="106"/>
        <v>0</v>
      </c>
      <c r="T94" s="241"/>
      <c r="U94" s="241"/>
      <c r="V94" s="530">
        <f t="shared" si="111"/>
        <v>0</v>
      </c>
      <c r="W94" s="531">
        <f t="shared" si="107"/>
        <v>0</v>
      </c>
      <c r="X94" s="547">
        <f t="shared" si="103"/>
        <v>0</v>
      </c>
    </row>
    <row r="95" spans="1:24" ht="20.100000000000001" customHeight="1">
      <c r="A95" s="244">
        <v>5</v>
      </c>
      <c r="B95" s="246"/>
      <c r="C95" s="241"/>
      <c r="D95" s="241"/>
      <c r="E95" s="242">
        <f t="shared" si="108"/>
        <v>0</v>
      </c>
      <c r="F95" s="242"/>
      <c r="G95" s="242"/>
      <c r="H95" s="242">
        <f t="shared" si="104"/>
        <v>0</v>
      </c>
      <c r="I95" s="241"/>
      <c r="J95" s="241"/>
      <c r="K95" s="530">
        <f t="shared" si="109"/>
        <v>0</v>
      </c>
      <c r="L95" s="531">
        <f t="shared" si="105"/>
        <v>0</v>
      </c>
      <c r="M95" s="550"/>
      <c r="N95" s="241"/>
      <c r="O95" s="241"/>
      <c r="P95" s="242">
        <f t="shared" si="110"/>
        <v>0</v>
      </c>
      <c r="Q95" s="242"/>
      <c r="R95" s="242"/>
      <c r="S95" s="242">
        <f t="shared" si="106"/>
        <v>0</v>
      </c>
      <c r="T95" s="241"/>
      <c r="U95" s="241"/>
      <c r="V95" s="530">
        <f t="shared" si="111"/>
        <v>0</v>
      </c>
      <c r="W95" s="531">
        <f t="shared" si="107"/>
        <v>0</v>
      </c>
      <c r="X95" s="547">
        <f t="shared" si="103"/>
        <v>0</v>
      </c>
    </row>
    <row r="96" spans="1:24" ht="20.100000000000001" customHeight="1">
      <c r="A96" s="527">
        <v>6</v>
      </c>
      <c r="B96" s="528"/>
      <c r="C96" s="337"/>
      <c r="D96" s="240"/>
      <c r="E96" s="193">
        <f t="shared" si="108"/>
        <v>0</v>
      </c>
      <c r="F96" s="193"/>
      <c r="G96" s="529"/>
      <c r="H96" s="529">
        <f t="shared" si="104"/>
        <v>0</v>
      </c>
      <c r="I96" s="337"/>
      <c r="J96" s="240"/>
      <c r="K96" s="540">
        <f t="shared" si="109"/>
        <v>0</v>
      </c>
      <c r="L96" s="531">
        <f t="shared" si="105"/>
        <v>0</v>
      </c>
      <c r="M96" s="550"/>
      <c r="N96" s="337"/>
      <c r="O96" s="240"/>
      <c r="P96" s="193">
        <f t="shared" si="110"/>
        <v>0</v>
      </c>
      <c r="Q96" s="193"/>
      <c r="R96" s="529"/>
      <c r="S96" s="529">
        <f t="shared" si="106"/>
        <v>0</v>
      </c>
      <c r="T96" s="337"/>
      <c r="U96" s="240"/>
      <c r="V96" s="540">
        <f t="shared" si="111"/>
        <v>0</v>
      </c>
      <c r="W96" s="531">
        <f t="shared" si="107"/>
        <v>0</v>
      </c>
      <c r="X96" s="547">
        <f t="shared" si="103"/>
        <v>0</v>
      </c>
    </row>
    <row r="97" spans="1:33" ht="20.100000000000001" customHeight="1">
      <c r="A97" s="1070" t="s">
        <v>733</v>
      </c>
      <c r="B97" s="1070"/>
      <c r="C97" s="526">
        <f>SUM(C91:C95)</f>
        <v>0</v>
      </c>
      <c r="D97" s="526">
        <f t="shared" ref="D97:L97" si="112">SUM(D91:D95)</f>
        <v>0</v>
      </c>
      <c r="E97" s="526">
        <f t="shared" si="112"/>
        <v>0</v>
      </c>
      <c r="F97" s="526">
        <f t="shared" si="112"/>
        <v>0</v>
      </c>
      <c r="G97" s="526">
        <f t="shared" si="112"/>
        <v>0</v>
      </c>
      <c r="H97" s="526">
        <f t="shared" si="112"/>
        <v>0</v>
      </c>
      <c r="I97" s="526">
        <f t="shared" si="112"/>
        <v>0</v>
      </c>
      <c r="J97" s="526">
        <f t="shared" si="112"/>
        <v>0</v>
      </c>
      <c r="K97" s="541">
        <f t="shared" si="112"/>
        <v>0</v>
      </c>
      <c r="L97" s="526">
        <f t="shared" si="112"/>
        <v>0</v>
      </c>
      <c r="M97" s="550"/>
      <c r="N97" s="526">
        <f>SUM(N91:N95)</f>
        <v>0</v>
      </c>
      <c r="O97" s="526">
        <f t="shared" ref="O97:W97" si="113">SUM(O91:O95)</f>
        <v>0</v>
      </c>
      <c r="P97" s="526">
        <f t="shared" si="113"/>
        <v>0</v>
      </c>
      <c r="Q97" s="526">
        <f t="shared" si="113"/>
        <v>0</v>
      </c>
      <c r="R97" s="526">
        <f t="shared" si="113"/>
        <v>0</v>
      </c>
      <c r="S97" s="526">
        <f t="shared" si="113"/>
        <v>0</v>
      </c>
      <c r="T97" s="526">
        <f t="shared" si="113"/>
        <v>0</v>
      </c>
      <c r="U97" s="526">
        <f t="shared" si="113"/>
        <v>0</v>
      </c>
      <c r="V97" s="541">
        <f t="shared" si="113"/>
        <v>0</v>
      </c>
      <c r="W97" s="526">
        <f t="shared" si="113"/>
        <v>0</v>
      </c>
      <c r="X97" s="547">
        <f t="shared" si="103"/>
        <v>0</v>
      </c>
    </row>
    <row r="98" spans="1:33" ht="34.5" customHeight="1">
      <c r="A98" s="1094" t="s">
        <v>948</v>
      </c>
      <c r="B98" s="1095"/>
      <c r="C98" s="548">
        <f>C17+C25+C33+C41+C49+C57+C65+C73+C81+C97+C89</f>
        <v>0</v>
      </c>
      <c r="D98" s="548">
        <f t="shared" ref="D98:L98" si="114">D17+D25+D33+D41+D49+D57+D65+D73+D81+D97+D89</f>
        <v>0</v>
      </c>
      <c r="E98" s="548">
        <f t="shared" si="114"/>
        <v>0</v>
      </c>
      <c r="F98" s="548">
        <f t="shared" si="114"/>
        <v>0</v>
      </c>
      <c r="G98" s="548">
        <f t="shared" si="114"/>
        <v>0</v>
      </c>
      <c r="H98" s="548">
        <f t="shared" si="114"/>
        <v>0</v>
      </c>
      <c r="I98" s="548">
        <f t="shared" si="114"/>
        <v>0</v>
      </c>
      <c r="J98" s="548">
        <f t="shared" si="114"/>
        <v>0</v>
      </c>
      <c r="K98" s="548">
        <f t="shared" si="114"/>
        <v>0</v>
      </c>
      <c r="L98" s="548">
        <f t="shared" si="114"/>
        <v>0</v>
      </c>
      <c r="M98" s="551"/>
      <c r="N98" s="548">
        <f>N17+N25+N33+N41+N49+N57+N65+N73+N81+N97+N89</f>
        <v>0</v>
      </c>
      <c r="O98" s="548">
        <f t="shared" ref="O98:W98" si="115">O17+O25+O33+O41+O49+O57+O65+O73+O81+O97+O89</f>
        <v>0</v>
      </c>
      <c r="P98" s="548">
        <f t="shared" si="115"/>
        <v>0</v>
      </c>
      <c r="Q98" s="548">
        <f t="shared" si="115"/>
        <v>0</v>
      </c>
      <c r="R98" s="548">
        <f t="shared" si="115"/>
        <v>0</v>
      </c>
      <c r="S98" s="548">
        <f t="shared" si="115"/>
        <v>0</v>
      </c>
      <c r="T98" s="548">
        <f t="shared" si="115"/>
        <v>0</v>
      </c>
      <c r="U98" s="548">
        <f t="shared" si="115"/>
        <v>0</v>
      </c>
      <c r="V98" s="548">
        <f t="shared" si="115"/>
        <v>0</v>
      </c>
      <c r="W98" s="548">
        <f t="shared" si="115"/>
        <v>0</v>
      </c>
      <c r="X98" s="547">
        <f t="shared" si="103"/>
        <v>0</v>
      </c>
      <c r="Z98" s="548"/>
      <c r="AA98" s="548"/>
      <c r="AB98" s="548"/>
      <c r="AC98" s="548"/>
      <c r="AD98" s="548"/>
      <c r="AE98" s="548"/>
      <c r="AF98" s="548"/>
      <c r="AG98" s="548"/>
    </row>
    <row r="105" spans="1:33" ht="17.399999999999999">
      <c r="T105" s="574" t="s">
        <v>954</v>
      </c>
      <c r="U105" s="575"/>
      <c r="V105" s="575"/>
      <c r="W105" s="575"/>
      <c r="X105" s="576"/>
      <c r="Y105" s="545"/>
    </row>
  </sheetData>
  <mergeCells count="40">
    <mergeCell ref="W1:X1"/>
    <mergeCell ref="C4:L4"/>
    <mergeCell ref="A6:B9"/>
    <mergeCell ref="C6:L6"/>
    <mergeCell ref="N6:W6"/>
    <mergeCell ref="X6:X9"/>
    <mergeCell ref="C7:L7"/>
    <mergeCell ref="N7:W7"/>
    <mergeCell ref="C8:E8"/>
    <mergeCell ref="A2:X2"/>
    <mergeCell ref="F8:H8"/>
    <mergeCell ref="I8:K8"/>
    <mergeCell ref="W8:W9"/>
    <mergeCell ref="Q8:S8"/>
    <mergeCell ref="T8:V8"/>
    <mergeCell ref="A42:L42"/>
    <mergeCell ref="L8:L9"/>
    <mergeCell ref="N8:P8"/>
    <mergeCell ref="A41:B41"/>
    <mergeCell ref="A49:B49"/>
    <mergeCell ref="A10:L10"/>
    <mergeCell ref="A17:B17"/>
    <mergeCell ref="A33:B33"/>
    <mergeCell ref="A34:L34"/>
    <mergeCell ref="A26:L26"/>
    <mergeCell ref="A18:L18"/>
    <mergeCell ref="A25:B25"/>
    <mergeCell ref="A50:L50"/>
    <mergeCell ref="A98:B98"/>
    <mergeCell ref="A57:B57"/>
    <mergeCell ref="A58:L58"/>
    <mergeCell ref="A65:B65"/>
    <mergeCell ref="A66:L66"/>
    <mergeCell ref="A73:B73"/>
    <mergeCell ref="A74:L74"/>
    <mergeCell ref="A81:B81"/>
    <mergeCell ref="A82:L82"/>
    <mergeCell ref="A89:B89"/>
    <mergeCell ref="A90:L90"/>
    <mergeCell ref="A97:B97"/>
  </mergeCells>
  <printOptions horizontalCentered="1"/>
  <pageMargins left="0.25" right="0.25" top="0.25" bottom="0.25" header="0.25" footer="0.25"/>
  <pageSetup paperSize="9" scale="66" fitToWidth="0" fitToHeight="0" orientation="landscape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D87"/>
  <sheetViews>
    <sheetView view="pageBreakPreview" zoomScaleSheetLayoutView="100" workbookViewId="0">
      <selection activeCell="E14" sqref="E14"/>
    </sheetView>
  </sheetViews>
  <sheetFormatPr defaultColWidth="9.109375" defaultRowHeight="13.8"/>
  <cols>
    <col min="1" max="1" width="3.6640625" style="150" customWidth="1"/>
    <col min="2" max="2" width="19.6640625" style="150" customWidth="1"/>
    <col min="3" max="3" width="9.6640625" style="150" customWidth="1"/>
    <col min="4" max="4" width="8.33203125" style="150" customWidth="1"/>
    <col min="5" max="5" width="9.5546875" style="150" customWidth="1"/>
    <col min="6" max="6" width="8.6640625" style="150" customWidth="1"/>
    <col min="7" max="7" width="9.5546875" style="150" customWidth="1"/>
    <col min="8" max="8" width="8.6640625" style="150" customWidth="1"/>
    <col min="9" max="9" width="9.5546875" style="150" customWidth="1"/>
    <col min="10" max="10" width="8.6640625" style="150" customWidth="1"/>
    <col min="11" max="11" width="9.109375" style="152"/>
    <col min="12" max="12" width="12" style="152" customWidth="1"/>
    <col min="13" max="13" width="9.88671875" style="152" customWidth="1"/>
    <col min="14" max="14" width="10.109375" style="152" bestFit="1" customWidth="1"/>
    <col min="15" max="24" width="9.109375" style="152"/>
    <col min="25" max="16384" width="9.109375" style="150"/>
  </cols>
  <sheetData>
    <row r="1" spans="1:30" ht="18.75" customHeight="1">
      <c r="A1" s="151"/>
      <c r="B1" s="151"/>
      <c r="C1" s="151"/>
      <c r="D1" s="151"/>
      <c r="E1" s="151"/>
      <c r="F1" s="151"/>
      <c r="G1" s="151"/>
      <c r="H1" s="151"/>
      <c r="I1" s="1146" t="s">
        <v>756</v>
      </c>
      <c r="J1" s="1147"/>
    </row>
    <row r="2" spans="1:30" ht="38.25" customHeight="1">
      <c r="A2" s="1149" t="s">
        <v>778</v>
      </c>
      <c r="B2" s="1149"/>
      <c r="C2" s="1149"/>
      <c r="D2" s="1149"/>
      <c r="E2" s="1149"/>
      <c r="F2" s="1149"/>
      <c r="G2" s="1149"/>
      <c r="H2" s="1149"/>
      <c r="I2" s="1149"/>
      <c r="J2" s="1149"/>
      <c r="L2" s="150"/>
      <c r="M2" s="150"/>
      <c r="N2" s="150"/>
      <c r="O2" s="150"/>
    </row>
    <row r="3" spans="1:30">
      <c r="A3" s="151"/>
      <c r="B3" s="151"/>
      <c r="C3" s="151"/>
      <c r="D3" s="151"/>
      <c r="E3" s="151"/>
      <c r="F3" s="151"/>
      <c r="G3" s="151"/>
      <c r="H3" s="151"/>
      <c r="I3" s="151"/>
      <c r="J3" s="151"/>
      <c r="L3" s="150"/>
      <c r="M3" s="150"/>
      <c r="N3" s="150"/>
      <c r="O3" s="150"/>
    </row>
    <row r="4" spans="1:30" ht="17.25" customHeight="1">
      <c r="A4" s="1132" t="s">
        <v>732</v>
      </c>
      <c r="B4" s="1132"/>
      <c r="C4" s="1132"/>
      <c r="D4" s="286"/>
      <c r="E4" s="286"/>
      <c r="F4" s="286"/>
      <c r="G4" s="285"/>
      <c r="H4" s="285"/>
      <c r="I4" s="285"/>
      <c r="J4" s="285"/>
      <c r="K4" s="308"/>
      <c r="L4" s="150"/>
      <c r="M4" s="150"/>
      <c r="N4" s="150"/>
      <c r="O4" s="150"/>
      <c r="P4" s="308"/>
      <c r="Q4" s="308"/>
    </row>
    <row r="5" spans="1:30">
      <c r="A5" s="151"/>
      <c r="B5" s="151"/>
      <c r="C5" s="151"/>
      <c r="D5" s="151"/>
      <c r="E5" s="151"/>
      <c r="F5" s="151"/>
      <c r="G5" s="151"/>
      <c r="H5" s="151"/>
      <c r="I5" s="151"/>
      <c r="J5" s="151"/>
      <c r="L5" s="150"/>
      <c r="M5" s="150"/>
      <c r="N5" s="150"/>
      <c r="O5" s="150"/>
    </row>
    <row r="6" spans="1:30" ht="28.5" customHeight="1">
      <c r="A6" s="1140" t="s">
        <v>781</v>
      </c>
      <c r="B6" s="1141"/>
      <c r="C6" s="1012" t="s">
        <v>785</v>
      </c>
      <c r="D6" s="1157" t="s">
        <v>798</v>
      </c>
      <c r="E6" s="1155" t="s">
        <v>1223</v>
      </c>
      <c r="F6" s="1156"/>
      <c r="G6" s="1155" t="s">
        <v>1218</v>
      </c>
      <c r="H6" s="1156"/>
      <c r="I6" s="1155" t="s">
        <v>1204</v>
      </c>
      <c r="J6" s="1156"/>
      <c r="L6" s="150"/>
      <c r="M6" s="150"/>
      <c r="N6" s="150"/>
      <c r="O6" s="150"/>
    </row>
    <row r="7" spans="1:30" ht="15" customHeight="1">
      <c r="A7" s="1142"/>
      <c r="B7" s="1143"/>
      <c r="C7" s="1012"/>
      <c r="D7" s="1157"/>
      <c r="E7" s="1140" t="s">
        <v>1300</v>
      </c>
      <c r="F7" s="1133" t="s">
        <v>1301</v>
      </c>
      <c r="G7" s="1140" t="s">
        <v>1300</v>
      </c>
      <c r="H7" s="1133" t="s">
        <v>1301</v>
      </c>
      <c r="I7" s="1140" t="s">
        <v>1300</v>
      </c>
      <c r="J7" s="1133" t="s">
        <v>1301</v>
      </c>
      <c r="L7" s="150"/>
      <c r="M7" s="150"/>
      <c r="N7" s="150"/>
      <c r="O7" s="150"/>
    </row>
    <row r="8" spans="1:30" ht="14.25" customHeight="1">
      <c r="A8" s="1142"/>
      <c r="B8" s="1143"/>
      <c r="C8" s="1138" t="s">
        <v>797</v>
      </c>
      <c r="D8" s="1138" t="s">
        <v>797</v>
      </c>
      <c r="E8" s="1142"/>
      <c r="F8" s="1134"/>
      <c r="G8" s="1142"/>
      <c r="H8" s="1134"/>
      <c r="I8" s="1142"/>
      <c r="J8" s="1134"/>
      <c r="M8" s="311"/>
      <c r="O8" s="310" t="s">
        <v>783</v>
      </c>
    </row>
    <row r="9" spans="1:30" ht="14.25" customHeight="1">
      <c r="A9" s="1144"/>
      <c r="B9" s="1145"/>
      <c r="C9" s="1139"/>
      <c r="D9" s="1139"/>
      <c r="E9" s="1142"/>
      <c r="F9" s="1135"/>
      <c r="G9" s="1142"/>
      <c r="H9" s="1135"/>
      <c r="I9" s="1142"/>
      <c r="J9" s="1135"/>
      <c r="L9" s="311" t="s">
        <v>786</v>
      </c>
      <c r="M9" s="311"/>
      <c r="O9" s="310" t="s">
        <v>784</v>
      </c>
    </row>
    <row r="10" spans="1:30" ht="20.100000000000001" customHeight="1">
      <c r="A10" s="1040" t="s">
        <v>801</v>
      </c>
      <c r="B10" s="1041"/>
      <c r="C10" s="1041"/>
      <c r="D10" s="1041"/>
      <c r="E10" s="1041"/>
      <c r="F10" s="1041"/>
      <c r="G10" s="1041"/>
      <c r="H10" s="1041"/>
      <c r="I10" s="1041"/>
      <c r="J10" s="1042"/>
      <c r="L10" s="311" t="s">
        <v>792</v>
      </c>
      <c r="M10" s="312"/>
      <c r="N10" s="312"/>
      <c r="O10" s="309" t="s">
        <v>794</v>
      </c>
    </row>
    <row r="11" spans="1:30" ht="18" customHeight="1">
      <c r="A11" s="668">
        <v>1</v>
      </c>
      <c r="B11" s="351"/>
      <c r="C11" s="352"/>
      <c r="D11" s="353"/>
      <c r="E11" s="354"/>
      <c r="F11" s="355"/>
      <c r="G11" s="356"/>
      <c r="H11" s="355"/>
      <c r="I11" s="354"/>
      <c r="J11" s="355"/>
      <c r="L11" s="312" t="s">
        <v>790</v>
      </c>
      <c r="M11" s="312"/>
      <c r="N11" s="312"/>
      <c r="O11" s="309" t="s">
        <v>793</v>
      </c>
    </row>
    <row r="12" spans="1:30" ht="18" customHeight="1">
      <c r="A12" s="669">
        <v>2</v>
      </c>
      <c r="B12" s="357"/>
      <c r="C12" s="358"/>
      <c r="D12" s="359"/>
      <c r="E12" s="360"/>
      <c r="F12" s="361"/>
      <c r="G12" s="360"/>
      <c r="H12" s="361"/>
      <c r="I12" s="360"/>
      <c r="J12" s="361"/>
      <c r="L12" s="312" t="s">
        <v>799</v>
      </c>
      <c r="O12" s="309" t="s">
        <v>725</v>
      </c>
    </row>
    <row r="13" spans="1:30" ht="18" customHeight="1">
      <c r="A13" s="669">
        <v>3</v>
      </c>
      <c r="B13" s="357"/>
      <c r="C13" s="358"/>
      <c r="D13" s="359"/>
      <c r="E13" s="360"/>
      <c r="F13" s="361"/>
      <c r="G13" s="360"/>
      <c r="H13" s="361"/>
      <c r="I13" s="360"/>
      <c r="J13" s="361"/>
      <c r="L13" s="152" t="s">
        <v>800</v>
      </c>
      <c r="O13" s="309" t="s">
        <v>726</v>
      </c>
      <c r="Y13" s="152"/>
      <c r="Z13" s="152"/>
      <c r="AA13" s="152"/>
      <c r="AB13" s="152"/>
      <c r="AC13" s="152"/>
      <c r="AD13" s="152"/>
    </row>
    <row r="14" spans="1:30" ht="18" customHeight="1">
      <c r="A14" s="669">
        <v>4</v>
      </c>
      <c r="B14" s="357"/>
      <c r="C14" s="358"/>
      <c r="D14" s="359"/>
      <c r="E14" s="360"/>
      <c r="F14" s="361"/>
      <c r="G14" s="360"/>
      <c r="H14" s="361"/>
      <c r="I14" s="360"/>
      <c r="J14" s="361"/>
      <c r="O14" s="309" t="s">
        <v>791</v>
      </c>
      <c r="Y14" s="152"/>
      <c r="Z14" s="152"/>
      <c r="AA14" s="152"/>
      <c r="AB14" s="152"/>
      <c r="AC14" s="152"/>
      <c r="AD14" s="152"/>
    </row>
    <row r="15" spans="1:30" ht="18" customHeight="1">
      <c r="A15" s="669">
        <v>5</v>
      </c>
      <c r="B15" s="357"/>
      <c r="C15" s="358"/>
      <c r="D15" s="359"/>
      <c r="E15" s="360"/>
      <c r="F15" s="361"/>
      <c r="G15" s="360"/>
      <c r="H15" s="361"/>
      <c r="I15" s="360"/>
      <c r="J15" s="361"/>
      <c r="Y15" s="152"/>
      <c r="Z15" s="152"/>
      <c r="AA15" s="152"/>
      <c r="AB15" s="152"/>
      <c r="AC15" s="152"/>
      <c r="AD15" s="152"/>
    </row>
    <row r="16" spans="1:30" ht="20.100000000000001" customHeight="1">
      <c r="A16" s="1148" t="s">
        <v>733</v>
      </c>
      <c r="B16" s="1148"/>
      <c r="C16" s="1136"/>
      <c r="D16" s="1137"/>
      <c r="E16" s="362">
        <f t="shared" ref="E16:J16" si="0">SUM(E11:E15)</f>
        <v>0</v>
      </c>
      <c r="F16" s="363">
        <f t="shared" si="0"/>
        <v>0</v>
      </c>
      <c r="G16" s="363">
        <f t="shared" si="0"/>
        <v>0</v>
      </c>
      <c r="H16" s="363">
        <f t="shared" si="0"/>
        <v>0</v>
      </c>
      <c r="I16" s="363">
        <f t="shared" si="0"/>
        <v>0</v>
      </c>
      <c r="J16" s="363">
        <f t="shared" si="0"/>
        <v>0</v>
      </c>
      <c r="Y16" s="152"/>
    </row>
    <row r="17" spans="1:29" ht="20.100000000000001" customHeight="1">
      <c r="A17" s="1150" t="s">
        <v>779</v>
      </c>
      <c r="B17" s="1151"/>
      <c r="C17" s="1151"/>
      <c r="D17" s="1151"/>
      <c r="E17" s="1151"/>
      <c r="F17" s="1151"/>
      <c r="G17" s="1151"/>
      <c r="H17" s="1151"/>
      <c r="I17" s="1151"/>
      <c r="J17" s="1152"/>
      <c r="Y17" s="152"/>
    </row>
    <row r="18" spans="1:29" ht="18" customHeight="1">
      <c r="A18" s="668">
        <v>1</v>
      </c>
      <c r="B18" s="351"/>
      <c r="C18" s="358"/>
      <c r="D18" s="364"/>
      <c r="E18" s="365"/>
      <c r="F18" s="355"/>
      <c r="G18" s="365"/>
      <c r="H18" s="355"/>
      <c r="I18" s="365"/>
      <c r="J18" s="355"/>
      <c r="Y18" s="152"/>
    </row>
    <row r="19" spans="1:29" ht="18" customHeight="1">
      <c r="A19" s="669">
        <v>2</v>
      </c>
      <c r="B19" s="357"/>
      <c r="C19" s="358"/>
      <c r="D19" s="366"/>
      <c r="E19" s="367"/>
      <c r="F19" s="361"/>
      <c r="G19" s="367"/>
      <c r="H19" s="361"/>
      <c r="I19" s="367"/>
      <c r="J19" s="361"/>
      <c r="Y19" s="152"/>
    </row>
    <row r="20" spans="1:29" ht="18" customHeight="1">
      <c r="A20" s="669">
        <v>3</v>
      </c>
      <c r="B20" s="357"/>
      <c r="C20" s="358"/>
      <c r="D20" s="366"/>
      <c r="E20" s="367"/>
      <c r="F20" s="361"/>
      <c r="G20" s="367"/>
      <c r="H20" s="361"/>
      <c r="I20" s="367"/>
      <c r="J20" s="361"/>
      <c r="Y20" s="152"/>
    </row>
    <row r="21" spans="1:29" ht="18" customHeight="1">
      <c r="A21" s="669">
        <v>4</v>
      </c>
      <c r="B21" s="357"/>
      <c r="C21" s="358"/>
      <c r="D21" s="366"/>
      <c r="E21" s="367"/>
      <c r="F21" s="361"/>
      <c r="G21" s="367"/>
      <c r="H21" s="361"/>
      <c r="I21" s="367"/>
      <c r="J21" s="361"/>
      <c r="Y21" s="152"/>
    </row>
    <row r="22" spans="1:29" ht="18" customHeight="1">
      <c r="A22" s="669">
        <v>5</v>
      </c>
      <c r="B22" s="357"/>
      <c r="C22" s="358"/>
      <c r="D22" s="366"/>
      <c r="E22" s="367"/>
      <c r="F22" s="361"/>
      <c r="G22" s="367"/>
      <c r="H22" s="361"/>
      <c r="I22" s="367"/>
      <c r="J22" s="361"/>
      <c r="Y22" s="152"/>
    </row>
    <row r="23" spans="1:29" ht="20.100000000000001" customHeight="1">
      <c r="A23" s="1148" t="s">
        <v>733</v>
      </c>
      <c r="B23" s="1148"/>
      <c r="C23" s="1136"/>
      <c r="D23" s="1137"/>
      <c r="E23" s="362">
        <f t="shared" ref="E23:J23" si="1">SUM(E18:E22)</f>
        <v>0</v>
      </c>
      <c r="F23" s="368">
        <f t="shared" si="1"/>
        <v>0</v>
      </c>
      <c r="G23" s="362">
        <f t="shared" si="1"/>
        <v>0</v>
      </c>
      <c r="H23" s="368">
        <f t="shared" si="1"/>
        <v>0</v>
      </c>
      <c r="I23" s="362">
        <f t="shared" si="1"/>
        <v>0</v>
      </c>
      <c r="J23" s="368">
        <f t="shared" si="1"/>
        <v>0</v>
      </c>
    </row>
    <row r="24" spans="1:29" ht="20.25" customHeight="1">
      <c r="A24" s="1150" t="s">
        <v>787</v>
      </c>
      <c r="B24" s="1151"/>
      <c r="C24" s="1151"/>
      <c r="D24" s="1151"/>
      <c r="E24" s="1151"/>
      <c r="F24" s="1151"/>
      <c r="G24" s="1151"/>
      <c r="H24" s="1151"/>
      <c r="I24" s="1151"/>
      <c r="J24" s="1152"/>
    </row>
    <row r="25" spans="1:29" ht="18" customHeight="1">
      <c r="A25" s="668">
        <v>1</v>
      </c>
      <c r="B25" s="369"/>
      <c r="C25" s="380"/>
      <c r="D25" s="370"/>
      <c r="E25" s="381"/>
      <c r="F25" s="371"/>
      <c r="G25" s="381"/>
      <c r="H25" s="371"/>
      <c r="I25" s="381"/>
      <c r="J25" s="371"/>
      <c r="AA25" s="247" t="s">
        <v>731</v>
      </c>
      <c r="AB25" s="247" t="s">
        <v>725</v>
      </c>
      <c r="AC25" s="247"/>
    </row>
    <row r="26" spans="1:29" ht="18" customHeight="1">
      <c r="A26" s="669">
        <v>2</v>
      </c>
      <c r="B26" s="372"/>
      <c r="C26" s="373"/>
      <c r="D26" s="374"/>
      <c r="E26" s="375"/>
      <c r="F26" s="376"/>
      <c r="G26" s="375"/>
      <c r="H26" s="377"/>
      <c r="I26" s="375"/>
      <c r="J26" s="377"/>
      <c r="AA26" s="247"/>
      <c r="AB26" s="247" t="s">
        <v>727</v>
      </c>
      <c r="AC26" s="247"/>
    </row>
    <row r="27" spans="1:29" ht="18" customHeight="1">
      <c r="A27" s="669">
        <v>3</v>
      </c>
      <c r="B27" s="372"/>
      <c r="C27" s="373"/>
      <c r="D27" s="374"/>
      <c r="E27" s="375"/>
      <c r="F27" s="376"/>
      <c r="G27" s="375"/>
      <c r="H27" s="377"/>
      <c r="I27" s="375"/>
      <c r="J27" s="377"/>
      <c r="AA27" s="247"/>
      <c r="AB27" s="247" t="s">
        <v>728</v>
      </c>
      <c r="AC27" s="247"/>
    </row>
    <row r="28" spans="1:29" ht="18" customHeight="1">
      <c r="A28" s="669">
        <v>4</v>
      </c>
      <c r="B28" s="372"/>
      <c r="C28" s="373"/>
      <c r="D28" s="374"/>
      <c r="E28" s="375"/>
      <c r="F28" s="376"/>
      <c r="G28" s="375"/>
      <c r="H28" s="377"/>
      <c r="I28" s="375"/>
      <c r="J28" s="377"/>
      <c r="AA28" s="247"/>
      <c r="AB28" s="247" t="s">
        <v>726</v>
      </c>
      <c r="AC28" s="247"/>
    </row>
    <row r="29" spans="1:29" ht="18" customHeight="1">
      <c r="A29" s="669">
        <v>5</v>
      </c>
      <c r="B29" s="372"/>
      <c r="C29" s="373"/>
      <c r="D29" s="374"/>
      <c r="E29" s="375"/>
      <c r="F29" s="376"/>
      <c r="G29" s="375"/>
      <c r="H29" s="377"/>
      <c r="I29" s="375"/>
      <c r="J29" s="377"/>
      <c r="AA29" s="247"/>
      <c r="AB29" s="247"/>
      <c r="AC29" s="247"/>
    </row>
    <row r="30" spans="1:29" ht="21.9" customHeight="1">
      <c r="A30" s="1148" t="s">
        <v>733</v>
      </c>
      <c r="B30" s="1148"/>
      <c r="C30" s="1136"/>
      <c r="D30" s="1137"/>
      <c r="E30" s="378">
        <f t="shared" ref="E30:J30" si="2">SUM(E25:E29)</f>
        <v>0</v>
      </c>
      <c r="F30" s="379">
        <f t="shared" si="2"/>
        <v>0</v>
      </c>
      <c r="G30" s="378">
        <f t="shared" si="2"/>
        <v>0</v>
      </c>
      <c r="H30" s="379">
        <f t="shared" si="2"/>
        <v>0</v>
      </c>
      <c r="I30" s="378">
        <f t="shared" si="2"/>
        <v>0</v>
      </c>
      <c r="J30" s="379">
        <f t="shared" si="2"/>
        <v>0</v>
      </c>
    </row>
    <row r="31" spans="1:29" ht="20.100000000000001" customHeight="1">
      <c r="A31" s="1153" t="s">
        <v>788</v>
      </c>
      <c r="B31" s="1154"/>
      <c r="C31" s="1154"/>
      <c r="D31" s="1154"/>
      <c r="E31" s="1154"/>
      <c r="F31" s="1154"/>
      <c r="G31" s="1154"/>
      <c r="H31" s="1154"/>
      <c r="I31" s="1154"/>
      <c r="J31" s="1154"/>
    </row>
    <row r="32" spans="1:29" ht="18" customHeight="1">
      <c r="A32" s="668">
        <v>1</v>
      </c>
      <c r="B32" s="369"/>
      <c r="C32" s="380"/>
      <c r="D32" s="370"/>
      <c r="E32" s="381"/>
      <c r="F32" s="371"/>
      <c r="G32" s="381"/>
      <c r="H32" s="371"/>
      <c r="I32" s="381"/>
      <c r="J32" s="371"/>
      <c r="AA32" s="247" t="s">
        <v>731</v>
      </c>
      <c r="AB32" s="247" t="s">
        <v>725</v>
      </c>
      <c r="AC32" s="247"/>
    </row>
    <row r="33" spans="1:29" ht="18" customHeight="1">
      <c r="A33" s="669">
        <v>2</v>
      </c>
      <c r="B33" s="372"/>
      <c r="C33" s="358"/>
      <c r="D33" s="374"/>
      <c r="E33" s="382"/>
      <c r="F33" s="377"/>
      <c r="G33" s="382"/>
      <c r="H33" s="377"/>
      <c r="I33" s="382"/>
      <c r="J33" s="377"/>
      <c r="AA33" s="247"/>
      <c r="AB33" s="247" t="s">
        <v>727</v>
      </c>
      <c r="AC33" s="247"/>
    </row>
    <row r="34" spans="1:29" ht="18" customHeight="1">
      <c r="A34" s="669">
        <v>3</v>
      </c>
      <c r="B34" s="372"/>
      <c r="C34" s="358"/>
      <c r="D34" s="374"/>
      <c r="E34" s="375"/>
      <c r="F34" s="377"/>
      <c r="G34" s="375"/>
      <c r="H34" s="377"/>
      <c r="I34" s="375"/>
      <c r="J34" s="377"/>
      <c r="AA34" s="247"/>
      <c r="AB34" s="247" t="s">
        <v>728</v>
      </c>
      <c r="AC34" s="247"/>
    </row>
    <row r="35" spans="1:29" ht="18" customHeight="1">
      <c r="A35" s="669">
        <v>4</v>
      </c>
      <c r="B35" s="372"/>
      <c r="C35" s="358"/>
      <c r="D35" s="374"/>
      <c r="E35" s="382"/>
      <c r="F35" s="377"/>
      <c r="G35" s="382"/>
      <c r="H35" s="377"/>
      <c r="I35" s="382"/>
      <c r="J35" s="377"/>
      <c r="AA35" s="247"/>
      <c r="AB35" s="247" t="s">
        <v>726</v>
      </c>
      <c r="AC35" s="247"/>
    </row>
    <row r="36" spans="1:29" ht="18" customHeight="1">
      <c r="A36" s="669">
        <v>5</v>
      </c>
      <c r="B36" s="372"/>
      <c r="C36" s="358"/>
      <c r="D36" s="374"/>
      <c r="E36" s="382"/>
      <c r="F36" s="377"/>
      <c r="G36" s="382"/>
      <c r="H36" s="377"/>
      <c r="I36" s="382"/>
      <c r="J36" s="377"/>
      <c r="AA36" s="247"/>
      <c r="AB36" s="247"/>
      <c r="AC36" s="247"/>
    </row>
    <row r="37" spans="1:29" ht="20.100000000000001" customHeight="1">
      <c r="A37" s="1148" t="s">
        <v>733</v>
      </c>
      <c r="B37" s="1148"/>
      <c r="C37" s="1136"/>
      <c r="D37" s="1137"/>
      <c r="E37" s="378">
        <f>SUM(E32:E36)</f>
        <v>0</v>
      </c>
      <c r="F37" s="383">
        <f>SUM(F32:F36)</f>
        <v>0</v>
      </c>
      <c r="G37" s="384"/>
      <c r="H37" s="384"/>
      <c r="I37" s="384"/>
      <c r="J37" s="384"/>
    </row>
    <row r="38" spans="1:29" ht="20.100000000000001" customHeight="1">
      <c r="A38" s="1161" t="s">
        <v>789</v>
      </c>
      <c r="B38" s="1162"/>
      <c r="C38" s="1162"/>
      <c r="D38" s="1162"/>
      <c r="E38" s="1162"/>
      <c r="F38" s="1162"/>
      <c r="G38" s="1162"/>
      <c r="H38" s="1162"/>
      <c r="I38" s="1162"/>
      <c r="J38" s="1162"/>
    </row>
    <row r="39" spans="1:29" ht="18" customHeight="1">
      <c r="A39" s="668">
        <v>1</v>
      </c>
      <c r="B39" s="351"/>
      <c r="C39" s="380"/>
      <c r="D39" s="370"/>
      <c r="E39" s="385"/>
      <c r="F39" s="386"/>
      <c r="G39" s="385"/>
      <c r="H39" s="386"/>
      <c r="I39" s="385"/>
      <c r="J39" s="386"/>
      <c r="AA39" s="247" t="s">
        <v>731</v>
      </c>
      <c r="AB39" s="247" t="s">
        <v>725</v>
      </c>
      <c r="AC39" s="247"/>
    </row>
    <row r="40" spans="1:29" ht="18" customHeight="1">
      <c r="A40" s="669">
        <v>2</v>
      </c>
      <c r="B40" s="357"/>
      <c r="C40" s="358"/>
      <c r="D40" s="374"/>
      <c r="E40" s="385"/>
      <c r="F40" s="387"/>
      <c r="G40" s="385"/>
      <c r="H40" s="387"/>
      <c r="I40" s="385"/>
      <c r="J40" s="387"/>
      <c r="AA40" s="247"/>
      <c r="AB40" s="247" t="s">
        <v>727</v>
      </c>
      <c r="AC40" s="247"/>
    </row>
    <row r="41" spans="1:29" ht="18" customHeight="1">
      <c r="A41" s="669">
        <v>3</v>
      </c>
      <c r="B41" s="357"/>
      <c r="C41" s="358"/>
      <c r="D41" s="374"/>
      <c r="E41" s="385"/>
      <c r="F41" s="388"/>
      <c r="G41" s="385"/>
      <c r="H41" s="388"/>
      <c r="I41" s="385"/>
      <c r="J41" s="388"/>
      <c r="AA41" s="247"/>
      <c r="AB41" s="247" t="s">
        <v>728</v>
      </c>
      <c r="AC41" s="247"/>
    </row>
    <row r="42" spans="1:29" ht="18" customHeight="1">
      <c r="A42" s="669">
        <v>4</v>
      </c>
      <c r="B42" s="357"/>
      <c r="C42" s="358"/>
      <c r="D42" s="374"/>
      <c r="E42" s="385"/>
      <c r="F42" s="388"/>
      <c r="G42" s="385"/>
      <c r="H42" s="388"/>
      <c r="I42" s="385"/>
      <c r="J42" s="388"/>
      <c r="AA42" s="247"/>
      <c r="AB42" s="247"/>
      <c r="AC42" s="247"/>
    </row>
    <row r="43" spans="1:29" ht="18" customHeight="1">
      <c r="A43" s="669">
        <v>5</v>
      </c>
      <c r="B43" s="357"/>
      <c r="C43" s="358"/>
      <c r="D43" s="374"/>
      <c r="E43" s="385"/>
      <c r="F43" s="388"/>
      <c r="G43" s="385"/>
      <c r="H43" s="388"/>
      <c r="I43" s="385"/>
      <c r="J43" s="388"/>
      <c r="AA43" s="247"/>
      <c r="AB43" s="247"/>
      <c r="AC43" s="247"/>
    </row>
    <row r="44" spans="1:29" ht="20.100000000000001" customHeight="1">
      <c r="A44" s="1148" t="s">
        <v>733</v>
      </c>
      <c r="B44" s="1148"/>
      <c r="C44" s="1136"/>
      <c r="D44" s="1137"/>
      <c r="E44" s="378">
        <f t="shared" ref="E44:J45" si="3">SUM(E39:E43)</f>
        <v>0</v>
      </c>
      <c r="F44" s="389">
        <f t="shared" si="3"/>
        <v>0</v>
      </c>
      <c r="G44" s="378">
        <f t="shared" si="3"/>
        <v>0</v>
      </c>
      <c r="H44" s="383">
        <f t="shared" si="3"/>
        <v>0</v>
      </c>
      <c r="I44" s="378">
        <f t="shared" si="3"/>
        <v>0</v>
      </c>
      <c r="J44" s="383">
        <f t="shared" si="3"/>
        <v>0</v>
      </c>
    </row>
    <row r="45" spans="1:29" s="315" customFormat="1" ht="21.9" customHeight="1">
      <c r="A45" s="1158" t="s">
        <v>133</v>
      </c>
      <c r="B45" s="1158"/>
      <c r="C45" s="1159"/>
      <c r="D45" s="1160"/>
      <c r="E45" s="390">
        <f t="shared" si="3"/>
        <v>0</v>
      </c>
      <c r="F45" s="391">
        <f t="shared" si="3"/>
        <v>0</v>
      </c>
      <c r="G45" s="390">
        <f t="shared" si="3"/>
        <v>0</v>
      </c>
      <c r="H45" s="392">
        <f t="shared" si="3"/>
        <v>0</v>
      </c>
      <c r="I45" s="390">
        <f t="shared" si="3"/>
        <v>0</v>
      </c>
      <c r="J45" s="392">
        <f t="shared" si="3"/>
        <v>0</v>
      </c>
      <c r="K45" s="314"/>
      <c r="L45" s="152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</row>
    <row r="46" spans="1:29">
      <c r="A46" s="247"/>
      <c r="B46" s="247"/>
      <c r="C46" s="247"/>
      <c r="D46" s="247"/>
      <c r="E46" s="247"/>
      <c r="F46" s="247"/>
      <c r="G46" s="247"/>
      <c r="L46" s="314"/>
    </row>
    <row r="47" spans="1:29">
      <c r="D47" s="247"/>
      <c r="E47" s="247"/>
      <c r="F47" s="247"/>
      <c r="G47" s="247"/>
    </row>
    <row r="48" spans="1:29">
      <c r="D48" s="247"/>
      <c r="E48" s="247"/>
      <c r="F48" s="247"/>
      <c r="G48" s="247"/>
    </row>
    <row r="49" spans="1:10">
      <c r="B49" s="313" t="s">
        <v>796</v>
      </c>
      <c r="D49" s="247"/>
      <c r="E49" s="247"/>
      <c r="F49" s="247"/>
      <c r="G49" s="247"/>
      <c r="H49" s="313" t="s">
        <v>795</v>
      </c>
      <c r="I49" s="313"/>
      <c r="J49" s="313"/>
    </row>
    <row r="50" spans="1:10">
      <c r="D50" s="247"/>
      <c r="E50" s="247"/>
      <c r="F50" s="247"/>
      <c r="G50" s="247"/>
    </row>
    <row r="51" spans="1:10">
      <c r="D51" s="247"/>
      <c r="E51" s="247"/>
      <c r="F51" s="247"/>
      <c r="G51" s="247"/>
    </row>
    <row r="52" spans="1:10">
      <c r="D52" s="247"/>
      <c r="E52" s="247"/>
      <c r="F52" s="247"/>
      <c r="G52" s="247"/>
    </row>
    <row r="53" spans="1:10">
      <c r="D53" s="247"/>
      <c r="E53" s="247"/>
      <c r="F53" s="247"/>
      <c r="G53" s="247"/>
    </row>
    <row r="54" spans="1:10">
      <c r="D54" s="247"/>
      <c r="E54" s="247"/>
      <c r="F54" s="247"/>
      <c r="G54" s="247"/>
    </row>
    <row r="55" spans="1:10">
      <c r="A55" s="247"/>
      <c r="B55" s="247"/>
      <c r="C55" s="247"/>
      <c r="D55" s="247"/>
      <c r="E55" s="247"/>
      <c r="F55" s="247"/>
      <c r="G55" s="247"/>
    </row>
    <row r="80" spans="1:3">
      <c r="A80" s="247"/>
      <c r="B80" s="247" t="s">
        <v>729</v>
      </c>
      <c r="C80" s="247"/>
    </row>
    <row r="81" spans="1:3">
      <c r="A81" s="247"/>
      <c r="B81" s="247" t="s">
        <v>730</v>
      </c>
      <c r="C81" s="247"/>
    </row>
    <row r="82" spans="1:3">
      <c r="A82" s="247"/>
      <c r="B82" s="247" t="s">
        <v>731</v>
      </c>
      <c r="C82" s="247"/>
    </row>
    <row r="83" spans="1:3">
      <c r="A83" s="247"/>
      <c r="B83" s="247"/>
      <c r="C83" s="247"/>
    </row>
    <row r="84" spans="1:3">
      <c r="A84" s="247"/>
      <c r="B84" s="247"/>
      <c r="C84" s="247"/>
    </row>
    <row r="85" spans="1:3">
      <c r="A85" s="247"/>
      <c r="B85" s="247"/>
      <c r="C85" s="247"/>
    </row>
    <row r="86" spans="1:3">
      <c r="A86" s="247"/>
      <c r="B86" s="247"/>
      <c r="C86" s="247"/>
    </row>
    <row r="87" spans="1:3">
      <c r="A87" s="247"/>
      <c r="B87" s="247"/>
      <c r="C87" s="247"/>
    </row>
  </sheetData>
  <mergeCells count="34">
    <mergeCell ref="A45:B45"/>
    <mergeCell ref="C45:D45"/>
    <mergeCell ref="A38:J38"/>
    <mergeCell ref="A44:B44"/>
    <mergeCell ref="C23:D23"/>
    <mergeCell ref="C30:D30"/>
    <mergeCell ref="C37:D37"/>
    <mergeCell ref="C44:D44"/>
    <mergeCell ref="A24:J24"/>
    <mergeCell ref="A30:B30"/>
    <mergeCell ref="A23:B23"/>
    <mergeCell ref="I1:J1"/>
    <mergeCell ref="A37:B37"/>
    <mergeCell ref="A2:J2"/>
    <mergeCell ref="A17:J17"/>
    <mergeCell ref="A10:J10"/>
    <mergeCell ref="A31:J31"/>
    <mergeCell ref="G7:G9"/>
    <mergeCell ref="H7:H9"/>
    <mergeCell ref="I6:J6"/>
    <mergeCell ref="I7:I9"/>
    <mergeCell ref="J7:J9"/>
    <mergeCell ref="G6:H6"/>
    <mergeCell ref="E6:F6"/>
    <mergeCell ref="D6:D7"/>
    <mergeCell ref="D8:D9"/>
    <mergeCell ref="A16:B16"/>
    <mergeCell ref="A4:C4"/>
    <mergeCell ref="F7:F9"/>
    <mergeCell ref="C16:D16"/>
    <mergeCell ref="C8:C9"/>
    <mergeCell ref="C6:C7"/>
    <mergeCell ref="A6:B9"/>
    <mergeCell ref="E7:E9"/>
  </mergeCells>
  <dataValidations count="8">
    <dataValidation type="list" allowBlank="1" showInputMessage="1" showErrorMessage="1" sqref="F32:F36">
      <formula1>#REF!</formula1>
    </dataValidation>
    <dataValidation type="whole" allowBlank="1" showInputMessage="1" showErrorMessage="1" sqref="E11:E15">
      <formula1>1</formula1>
      <formula2>9000</formula2>
    </dataValidation>
    <dataValidation allowBlank="1" showInputMessage="1" showErrorMessage="1" sqref="E39:E43"/>
    <dataValidation type="list" allowBlank="1" showInputMessage="1" showErrorMessage="1" sqref="C11:C15">
      <formula1>$L$9:$L$10</formula1>
    </dataValidation>
    <dataValidation type="list" allowBlank="1" showInputMessage="1" showErrorMessage="1" sqref="C18:C22">
      <formula1>$L$11:$L$12</formula1>
    </dataValidation>
    <dataValidation type="list" allowBlank="1" showInputMessage="1" showErrorMessage="1" sqref="D11:D15">
      <formula1>$O$8:$O$9</formula1>
    </dataValidation>
    <dataValidation type="list" allowBlank="1" showInputMessage="1" showErrorMessage="1" sqref="D18:D22 D32:D36 D39:D43 D25:D29">
      <formula1>$O$10:$O$14</formula1>
    </dataValidation>
    <dataValidation type="list" allowBlank="1" showInputMessage="1" showErrorMessage="1" sqref="C25:C29 C39:C43 C32:C36">
      <formula1>$L$9:$L$13</formula1>
    </dataValidation>
  </dataValidations>
  <printOptions horizontalCentered="1"/>
  <pageMargins left="0.3" right="0.25" top="0.1" bottom="0" header="0.2" footer="0.05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N83"/>
  <sheetViews>
    <sheetView view="pageBreakPreview" zoomScaleSheetLayoutView="100" workbookViewId="0">
      <selection activeCell="E14" sqref="E14"/>
    </sheetView>
  </sheetViews>
  <sheetFormatPr defaultRowHeight="13.2"/>
  <cols>
    <col min="1" max="1" width="3.33203125" style="1" bestFit="1" customWidth="1"/>
    <col min="2" max="2" width="22.33203125" style="29" customWidth="1"/>
    <col min="3" max="3" width="10.6640625" style="1" customWidth="1"/>
    <col min="4" max="4" width="8.6640625" style="335" customWidth="1"/>
    <col min="5" max="5" width="10.6640625" style="1" customWidth="1"/>
    <col min="6" max="6" width="9.6640625" style="1" customWidth="1"/>
    <col min="7" max="7" width="8.6640625" style="1" customWidth="1"/>
    <col min="8" max="8" width="11" style="23" bestFit="1" customWidth="1"/>
    <col min="9" max="9" width="9.6640625" style="23" customWidth="1"/>
    <col min="10" max="10" width="10.6640625" style="1" customWidth="1"/>
    <col min="11" max="255" width="9.109375" style="1"/>
    <col min="256" max="256" width="33.109375" style="1" customWidth="1"/>
    <col min="257" max="257" width="13.88671875" style="1" customWidth="1"/>
    <col min="258" max="259" width="14.6640625" style="1" customWidth="1"/>
    <col min="260" max="511" width="9.109375" style="1"/>
    <col min="512" max="512" width="33.109375" style="1" customWidth="1"/>
    <col min="513" max="513" width="13.88671875" style="1" customWidth="1"/>
    <col min="514" max="515" width="14.6640625" style="1" customWidth="1"/>
    <col min="516" max="767" width="9.109375" style="1"/>
    <col min="768" max="768" width="33.109375" style="1" customWidth="1"/>
    <col min="769" max="769" width="13.88671875" style="1" customWidth="1"/>
    <col min="770" max="771" width="14.6640625" style="1" customWidth="1"/>
    <col min="772" max="1023" width="9.109375" style="1"/>
    <col min="1024" max="1024" width="33.109375" style="1" customWidth="1"/>
    <col min="1025" max="1025" width="13.88671875" style="1" customWidth="1"/>
    <col min="1026" max="1027" width="14.6640625" style="1" customWidth="1"/>
    <col min="1028" max="1279" width="9.109375" style="1"/>
    <col min="1280" max="1280" width="33.109375" style="1" customWidth="1"/>
    <col min="1281" max="1281" width="13.88671875" style="1" customWidth="1"/>
    <col min="1282" max="1283" width="14.6640625" style="1" customWidth="1"/>
    <col min="1284" max="1535" width="9.109375" style="1"/>
    <col min="1536" max="1536" width="33.109375" style="1" customWidth="1"/>
    <col min="1537" max="1537" width="13.88671875" style="1" customWidth="1"/>
    <col min="1538" max="1539" width="14.6640625" style="1" customWidth="1"/>
    <col min="1540" max="1791" width="9.109375" style="1"/>
    <col min="1792" max="1792" width="33.109375" style="1" customWidth="1"/>
    <col min="1793" max="1793" width="13.88671875" style="1" customWidth="1"/>
    <col min="1794" max="1795" width="14.6640625" style="1" customWidth="1"/>
    <col min="1796" max="2047" width="9.109375" style="1"/>
    <col min="2048" max="2048" width="33.109375" style="1" customWidth="1"/>
    <col min="2049" max="2049" width="13.88671875" style="1" customWidth="1"/>
    <col min="2050" max="2051" width="14.6640625" style="1" customWidth="1"/>
    <col min="2052" max="2303" width="9.109375" style="1"/>
    <col min="2304" max="2304" width="33.109375" style="1" customWidth="1"/>
    <col min="2305" max="2305" width="13.88671875" style="1" customWidth="1"/>
    <col min="2306" max="2307" width="14.6640625" style="1" customWidth="1"/>
    <col min="2308" max="2559" width="9.109375" style="1"/>
    <col min="2560" max="2560" width="33.109375" style="1" customWidth="1"/>
    <col min="2561" max="2561" width="13.88671875" style="1" customWidth="1"/>
    <col min="2562" max="2563" width="14.6640625" style="1" customWidth="1"/>
    <col min="2564" max="2815" width="9.109375" style="1"/>
    <col min="2816" max="2816" width="33.109375" style="1" customWidth="1"/>
    <col min="2817" max="2817" width="13.88671875" style="1" customWidth="1"/>
    <col min="2818" max="2819" width="14.6640625" style="1" customWidth="1"/>
    <col min="2820" max="3071" width="9.109375" style="1"/>
    <col min="3072" max="3072" width="33.109375" style="1" customWidth="1"/>
    <col min="3073" max="3073" width="13.88671875" style="1" customWidth="1"/>
    <col min="3074" max="3075" width="14.6640625" style="1" customWidth="1"/>
    <col min="3076" max="3327" width="9.109375" style="1"/>
    <col min="3328" max="3328" width="33.109375" style="1" customWidth="1"/>
    <col min="3329" max="3329" width="13.88671875" style="1" customWidth="1"/>
    <col min="3330" max="3331" width="14.6640625" style="1" customWidth="1"/>
    <col min="3332" max="3583" width="9.109375" style="1"/>
    <col min="3584" max="3584" width="33.109375" style="1" customWidth="1"/>
    <col min="3585" max="3585" width="13.88671875" style="1" customWidth="1"/>
    <col min="3586" max="3587" width="14.6640625" style="1" customWidth="1"/>
    <col min="3588" max="3839" width="9.109375" style="1"/>
    <col min="3840" max="3840" width="33.109375" style="1" customWidth="1"/>
    <col min="3841" max="3841" width="13.88671875" style="1" customWidth="1"/>
    <col min="3842" max="3843" width="14.6640625" style="1" customWidth="1"/>
    <col min="3844" max="4095" width="9.109375" style="1"/>
    <col min="4096" max="4096" width="33.109375" style="1" customWidth="1"/>
    <col min="4097" max="4097" width="13.88671875" style="1" customWidth="1"/>
    <col min="4098" max="4099" width="14.6640625" style="1" customWidth="1"/>
    <col min="4100" max="4351" width="9.109375" style="1"/>
    <col min="4352" max="4352" width="33.109375" style="1" customWidth="1"/>
    <col min="4353" max="4353" width="13.88671875" style="1" customWidth="1"/>
    <col min="4354" max="4355" width="14.6640625" style="1" customWidth="1"/>
    <col min="4356" max="4607" width="9.109375" style="1"/>
    <col min="4608" max="4608" width="33.109375" style="1" customWidth="1"/>
    <col min="4609" max="4609" width="13.88671875" style="1" customWidth="1"/>
    <col min="4610" max="4611" width="14.6640625" style="1" customWidth="1"/>
    <col min="4612" max="4863" width="9.109375" style="1"/>
    <col min="4864" max="4864" width="33.109375" style="1" customWidth="1"/>
    <col min="4865" max="4865" width="13.88671875" style="1" customWidth="1"/>
    <col min="4866" max="4867" width="14.6640625" style="1" customWidth="1"/>
    <col min="4868" max="5119" width="9.109375" style="1"/>
    <col min="5120" max="5120" width="33.109375" style="1" customWidth="1"/>
    <col min="5121" max="5121" width="13.88671875" style="1" customWidth="1"/>
    <col min="5122" max="5123" width="14.6640625" style="1" customWidth="1"/>
    <col min="5124" max="5375" width="9.109375" style="1"/>
    <col min="5376" max="5376" width="33.109375" style="1" customWidth="1"/>
    <col min="5377" max="5377" width="13.88671875" style="1" customWidth="1"/>
    <col min="5378" max="5379" width="14.6640625" style="1" customWidth="1"/>
    <col min="5380" max="5631" width="9.109375" style="1"/>
    <col min="5632" max="5632" width="33.109375" style="1" customWidth="1"/>
    <col min="5633" max="5633" width="13.88671875" style="1" customWidth="1"/>
    <col min="5634" max="5635" width="14.6640625" style="1" customWidth="1"/>
    <col min="5636" max="5887" width="9.109375" style="1"/>
    <col min="5888" max="5888" width="33.109375" style="1" customWidth="1"/>
    <col min="5889" max="5889" width="13.88671875" style="1" customWidth="1"/>
    <col min="5890" max="5891" width="14.6640625" style="1" customWidth="1"/>
    <col min="5892" max="6143" width="9.109375" style="1"/>
    <col min="6144" max="6144" width="33.109375" style="1" customWidth="1"/>
    <col min="6145" max="6145" width="13.88671875" style="1" customWidth="1"/>
    <col min="6146" max="6147" width="14.6640625" style="1" customWidth="1"/>
    <col min="6148" max="6399" width="9.109375" style="1"/>
    <col min="6400" max="6400" width="33.109375" style="1" customWidth="1"/>
    <col min="6401" max="6401" width="13.88671875" style="1" customWidth="1"/>
    <col min="6402" max="6403" width="14.6640625" style="1" customWidth="1"/>
    <col min="6404" max="6655" width="9.109375" style="1"/>
    <col min="6656" max="6656" width="33.109375" style="1" customWidth="1"/>
    <col min="6657" max="6657" width="13.88671875" style="1" customWidth="1"/>
    <col min="6658" max="6659" width="14.6640625" style="1" customWidth="1"/>
    <col min="6660" max="6911" width="9.109375" style="1"/>
    <col min="6912" max="6912" width="33.109375" style="1" customWidth="1"/>
    <col min="6913" max="6913" width="13.88671875" style="1" customWidth="1"/>
    <col min="6914" max="6915" width="14.6640625" style="1" customWidth="1"/>
    <col min="6916" max="7167" width="9.109375" style="1"/>
    <col min="7168" max="7168" width="33.109375" style="1" customWidth="1"/>
    <col min="7169" max="7169" width="13.88671875" style="1" customWidth="1"/>
    <col min="7170" max="7171" width="14.6640625" style="1" customWidth="1"/>
    <col min="7172" max="7423" width="9.109375" style="1"/>
    <col min="7424" max="7424" width="33.109375" style="1" customWidth="1"/>
    <col min="7425" max="7425" width="13.88671875" style="1" customWidth="1"/>
    <col min="7426" max="7427" width="14.6640625" style="1" customWidth="1"/>
    <col min="7428" max="7679" width="9.109375" style="1"/>
    <col min="7680" max="7680" width="33.109375" style="1" customWidth="1"/>
    <col min="7681" max="7681" width="13.88671875" style="1" customWidth="1"/>
    <col min="7682" max="7683" width="14.6640625" style="1" customWidth="1"/>
    <col min="7684" max="7935" width="9.109375" style="1"/>
    <col min="7936" max="7936" width="33.109375" style="1" customWidth="1"/>
    <col min="7937" max="7937" width="13.88671875" style="1" customWidth="1"/>
    <col min="7938" max="7939" width="14.6640625" style="1" customWidth="1"/>
    <col min="7940" max="8191" width="9.109375" style="1"/>
    <col min="8192" max="8192" width="33.109375" style="1" customWidth="1"/>
    <col min="8193" max="8193" width="13.88671875" style="1" customWidth="1"/>
    <col min="8194" max="8195" width="14.6640625" style="1" customWidth="1"/>
    <col min="8196" max="8447" width="9.109375" style="1"/>
    <col min="8448" max="8448" width="33.109375" style="1" customWidth="1"/>
    <col min="8449" max="8449" width="13.88671875" style="1" customWidth="1"/>
    <col min="8450" max="8451" width="14.6640625" style="1" customWidth="1"/>
    <col min="8452" max="8703" width="9.109375" style="1"/>
    <col min="8704" max="8704" width="33.109375" style="1" customWidth="1"/>
    <col min="8705" max="8705" width="13.88671875" style="1" customWidth="1"/>
    <col min="8706" max="8707" width="14.6640625" style="1" customWidth="1"/>
    <col min="8708" max="8959" width="9.109375" style="1"/>
    <col min="8960" max="8960" width="33.109375" style="1" customWidth="1"/>
    <col min="8961" max="8961" width="13.88671875" style="1" customWidth="1"/>
    <col min="8962" max="8963" width="14.6640625" style="1" customWidth="1"/>
    <col min="8964" max="9215" width="9.109375" style="1"/>
    <col min="9216" max="9216" width="33.109375" style="1" customWidth="1"/>
    <col min="9217" max="9217" width="13.88671875" style="1" customWidth="1"/>
    <col min="9218" max="9219" width="14.6640625" style="1" customWidth="1"/>
    <col min="9220" max="9471" width="9.109375" style="1"/>
    <col min="9472" max="9472" width="33.109375" style="1" customWidth="1"/>
    <col min="9473" max="9473" width="13.88671875" style="1" customWidth="1"/>
    <col min="9474" max="9475" width="14.6640625" style="1" customWidth="1"/>
    <col min="9476" max="9727" width="9.109375" style="1"/>
    <col min="9728" max="9728" width="33.109375" style="1" customWidth="1"/>
    <col min="9729" max="9729" width="13.88671875" style="1" customWidth="1"/>
    <col min="9730" max="9731" width="14.6640625" style="1" customWidth="1"/>
    <col min="9732" max="9983" width="9.109375" style="1"/>
    <col min="9984" max="9984" width="33.109375" style="1" customWidth="1"/>
    <col min="9985" max="9985" width="13.88671875" style="1" customWidth="1"/>
    <col min="9986" max="9987" width="14.6640625" style="1" customWidth="1"/>
    <col min="9988" max="10239" width="9.109375" style="1"/>
    <col min="10240" max="10240" width="33.109375" style="1" customWidth="1"/>
    <col min="10241" max="10241" width="13.88671875" style="1" customWidth="1"/>
    <col min="10242" max="10243" width="14.6640625" style="1" customWidth="1"/>
    <col min="10244" max="10495" width="9.109375" style="1"/>
    <col min="10496" max="10496" width="33.109375" style="1" customWidth="1"/>
    <col min="10497" max="10497" width="13.88671875" style="1" customWidth="1"/>
    <col min="10498" max="10499" width="14.6640625" style="1" customWidth="1"/>
    <col min="10500" max="10751" width="9.109375" style="1"/>
    <col min="10752" max="10752" width="33.109375" style="1" customWidth="1"/>
    <col min="10753" max="10753" width="13.88671875" style="1" customWidth="1"/>
    <col min="10754" max="10755" width="14.6640625" style="1" customWidth="1"/>
    <col min="10756" max="11007" width="9.109375" style="1"/>
    <col min="11008" max="11008" width="33.109375" style="1" customWidth="1"/>
    <col min="11009" max="11009" width="13.88671875" style="1" customWidth="1"/>
    <col min="11010" max="11011" width="14.6640625" style="1" customWidth="1"/>
    <col min="11012" max="11263" width="9.109375" style="1"/>
    <col min="11264" max="11264" width="33.109375" style="1" customWidth="1"/>
    <col min="11265" max="11265" width="13.88671875" style="1" customWidth="1"/>
    <col min="11266" max="11267" width="14.6640625" style="1" customWidth="1"/>
    <col min="11268" max="11519" width="9.109375" style="1"/>
    <col min="11520" max="11520" width="33.109375" style="1" customWidth="1"/>
    <col min="11521" max="11521" width="13.88671875" style="1" customWidth="1"/>
    <col min="11522" max="11523" width="14.6640625" style="1" customWidth="1"/>
    <col min="11524" max="11775" width="9.109375" style="1"/>
    <col min="11776" max="11776" width="33.109375" style="1" customWidth="1"/>
    <col min="11777" max="11777" width="13.88671875" style="1" customWidth="1"/>
    <col min="11778" max="11779" width="14.6640625" style="1" customWidth="1"/>
    <col min="11780" max="12031" width="9.109375" style="1"/>
    <col min="12032" max="12032" width="33.109375" style="1" customWidth="1"/>
    <col min="12033" max="12033" width="13.88671875" style="1" customWidth="1"/>
    <col min="12034" max="12035" width="14.6640625" style="1" customWidth="1"/>
    <col min="12036" max="12287" width="9.109375" style="1"/>
    <col min="12288" max="12288" width="33.109375" style="1" customWidth="1"/>
    <col min="12289" max="12289" width="13.88671875" style="1" customWidth="1"/>
    <col min="12290" max="12291" width="14.6640625" style="1" customWidth="1"/>
    <col min="12292" max="12543" width="9.109375" style="1"/>
    <col min="12544" max="12544" width="33.109375" style="1" customWidth="1"/>
    <col min="12545" max="12545" width="13.88671875" style="1" customWidth="1"/>
    <col min="12546" max="12547" width="14.6640625" style="1" customWidth="1"/>
    <col min="12548" max="12799" width="9.109375" style="1"/>
    <col min="12800" max="12800" width="33.109375" style="1" customWidth="1"/>
    <col min="12801" max="12801" width="13.88671875" style="1" customWidth="1"/>
    <col min="12802" max="12803" width="14.6640625" style="1" customWidth="1"/>
    <col min="12804" max="13055" width="9.109375" style="1"/>
    <col min="13056" max="13056" width="33.109375" style="1" customWidth="1"/>
    <col min="13057" max="13057" width="13.88671875" style="1" customWidth="1"/>
    <col min="13058" max="13059" width="14.6640625" style="1" customWidth="1"/>
    <col min="13060" max="13311" width="9.109375" style="1"/>
    <col min="13312" max="13312" width="33.109375" style="1" customWidth="1"/>
    <col min="13313" max="13313" width="13.88671875" style="1" customWidth="1"/>
    <col min="13314" max="13315" width="14.6640625" style="1" customWidth="1"/>
    <col min="13316" max="13567" width="9.109375" style="1"/>
    <col min="13568" max="13568" width="33.109375" style="1" customWidth="1"/>
    <col min="13569" max="13569" width="13.88671875" style="1" customWidth="1"/>
    <col min="13570" max="13571" width="14.6640625" style="1" customWidth="1"/>
    <col min="13572" max="13823" width="9.109375" style="1"/>
    <col min="13824" max="13824" width="33.109375" style="1" customWidth="1"/>
    <col min="13825" max="13825" width="13.88671875" style="1" customWidth="1"/>
    <col min="13826" max="13827" width="14.6640625" style="1" customWidth="1"/>
    <col min="13828" max="14079" width="9.109375" style="1"/>
    <col min="14080" max="14080" width="33.109375" style="1" customWidth="1"/>
    <col min="14081" max="14081" width="13.88671875" style="1" customWidth="1"/>
    <col min="14082" max="14083" width="14.6640625" style="1" customWidth="1"/>
    <col min="14084" max="14335" width="9.109375" style="1"/>
    <col min="14336" max="14336" width="33.109375" style="1" customWidth="1"/>
    <col min="14337" max="14337" width="13.88671875" style="1" customWidth="1"/>
    <col min="14338" max="14339" width="14.6640625" style="1" customWidth="1"/>
    <col min="14340" max="14591" width="9.109375" style="1"/>
    <col min="14592" max="14592" width="33.109375" style="1" customWidth="1"/>
    <col min="14593" max="14593" width="13.88671875" style="1" customWidth="1"/>
    <col min="14594" max="14595" width="14.6640625" style="1" customWidth="1"/>
    <col min="14596" max="14847" width="9.109375" style="1"/>
    <col min="14848" max="14848" width="33.109375" style="1" customWidth="1"/>
    <col min="14849" max="14849" width="13.88671875" style="1" customWidth="1"/>
    <col min="14850" max="14851" width="14.6640625" style="1" customWidth="1"/>
    <col min="14852" max="15103" width="9.109375" style="1"/>
    <col min="15104" max="15104" width="33.109375" style="1" customWidth="1"/>
    <col min="15105" max="15105" width="13.88671875" style="1" customWidth="1"/>
    <col min="15106" max="15107" width="14.6640625" style="1" customWidth="1"/>
    <col min="15108" max="15359" width="9.109375" style="1"/>
    <col min="15360" max="15360" width="33.109375" style="1" customWidth="1"/>
    <col min="15361" max="15361" width="13.88671875" style="1" customWidth="1"/>
    <col min="15362" max="15363" width="14.6640625" style="1" customWidth="1"/>
    <col min="15364" max="15615" width="9.109375" style="1"/>
    <col min="15616" max="15616" width="33.109375" style="1" customWidth="1"/>
    <col min="15617" max="15617" width="13.88671875" style="1" customWidth="1"/>
    <col min="15618" max="15619" width="14.6640625" style="1" customWidth="1"/>
    <col min="15620" max="15871" width="9.109375" style="1"/>
    <col min="15872" max="15872" width="33.109375" style="1" customWidth="1"/>
    <col min="15873" max="15873" width="13.88671875" style="1" customWidth="1"/>
    <col min="15874" max="15875" width="14.6640625" style="1" customWidth="1"/>
    <col min="15876" max="16127" width="9.109375" style="1"/>
    <col min="16128" max="16128" width="33.109375" style="1" customWidth="1"/>
    <col min="16129" max="16129" width="13.88671875" style="1" customWidth="1"/>
    <col min="16130" max="16131" width="14.6640625" style="1" customWidth="1"/>
    <col min="16132" max="16384" width="9.109375" style="1"/>
  </cols>
  <sheetData>
    <row r="1" spans="1:14" ht="17.399999999999999">
      <c r="B1" s="28"/>
      <c r="C1" s="17"/>
      <c r="D1" s="331"/>
      <c r="E1" s="17"/>
      <c r="F1" s="17"/>
      <c r="G1" s="17"/>
      <c r="H1" s="1187" t="s">
        <v>768</v>
      </c>
      <c r="I1" s="1188"/>
      <c r="J1" s="299"/>
    </row>
    <row r="2" spans="1:14" ht="9.75" customHeight="1">
      <c r="B2" s="28"/>
      <c r="C2" s="17"/>
      <c r="D2" s="331"/>
      <c r="E2" s="17"/>
      <c r="F2" s="17"/>
      <c r="G2" s="17"/>
      <c r="H2" s="294"/>
      <c r="I2" s="295"/>
    </row>
    <row r="3" spans="1:14" ht="36" customHeight="1">
      <c r="B3" s="1189" t="s">
        <v>864</v>
      </c>
      <c r="C3" s="1189"/>
      <c r="D3" s="1189"/>
      <c r="E3" s="1189"/>
      <c r="F3" s="1189"/>
      <c r="G3" s="1189"/>
      <c r="H3" s="1189"/>
      <c r="I3" s="1189"/>
    </row>
    <row r="4" spans="1:14" ht="17.25" customHeight="1">
      <c r="B4" s="305"/>
      <c r="C4" s="306"/>
      <c r="D4" s="332"/>
      <c r="E4" s="306"/>
      <c r="F4" s="306"/>
      <c r="G4" s="306"/>
      <c r="H4" s="306"/>
      <c r="I4" s="306"/>
    </row>
    <row r="5" spans="1:14" ht="18" customHeight="1">
      <c r="A5" s="184" t="s">
        <v>763</v>
      </c>
      <c r="B5" s="184"/>
      <c r="C5" s="303"/>
      <c r="D5" s="333"/>
      <c r="E5" s="303"/>
      <c r="F5" s="303"/>
      <c r="G5" s="303"/>
      <c r="H5" s="303"/>
      <c r="I5" s="303"/>
    </row>
    <row r="6" spans="1:14" ht="6.75" customHeight="1">
      <c r="B6" s="30"/>
      <c r="C6" s="304"/>
      <c r="D6" s="334"/>
      <c r="E6" s="304"/>
      <c r="F6" s="304"/>
      <c r="G6" s="304"/>
      <c r="H6" s="304"/>
      <c r="I6" s="304"/>
    </row>
    <row r="7" spans="1:14" ht="23.25" customHeight="1">
      <c r="A7" s="1190" t="s">
        <v>854</v>
      </c>
      <c r="B7" s="1190" t="s">
        <v>853</v>
      </c>
      <c r="C7" s="1195" t="s">
        <v>865</v>
      </c>
      <c r="D7" s="1196"/>
      <c r="E7" s="1196"/>
      <c r="F7" s="1197"/>
      <c r="G7" s="1198" t="s">
        <v>889</v>
      </c>
      <c r="H7" s="1199"/>
      <c r="I7" s="1200"/>
      <c r="J7" s="293"/>
      <c r="L7" s="1184" t="s">
        <v>857</v>
      </c>
      <c r="M7" s="1185"/>
      <c r="N7" s="1186"/>
    </row>
    <row r="8" spans="1:14" ht="39" customHeight="1">
      <c r="A8" s="1191"/>
      <c r="B8" s="1191"/>
      <c r="C8" s="470" t="s">
        <v>867</v>
      </c>
      <c r="D8" s="480" t="s">
        <v>1116</v>
      </c>
      <c r="E8" s="480" t="s">
        <v>1164</v>
      </c>
      <c r="F8" s="480" t="s">
        <v>1232</v>
      </c>
      <c r="G8" s="1201"/>
      <c r="H8" s="1202"/>
      <c r="I8" s="1203"/>
      <c r="J8" s="293"/>
      <c r="L8" s="472" t="s">
        <v>855</v>
      </c>
      <c r="M8" s="472" t="s">
        <v>856</v>
      </c>
      <c r="N8" s="471" t="s">
        <v>119</v>
      </c>
    </row>
    <row r="9" spans="1:14" ht="18.899999999999999" customHeight="1">
      <c r="A9" s="474">
        <v>1</v>
      </c>
      <c r="B9" s="338"/>
      <c r="C9" s="339"/>
      <c r="D9" s="473" t="s">
        <v>142</v>
      </c>
      <c r="E9" s="339"/>
      <c r="F9" s="339"/>
      <c r="G9" s="1204"/>
      <c r="H9" s="1205"/>
      <c r="I9" s="1206"/>
    </row>
    <row r="10" spans="1:14" ht="18.899999999999999" customHeight="1">
      <c r="A10" s="475">
        <v>2</v>
      </c>
      <c r="B10" s="343"/>
      <c r="C10" s="344"/>
      <c r="D10" s="344"/>
      <c r="E10" s="344"/>
      <c r="F10" s="344"/>
      <c r="G10" s="1181"/>
      <c r="H10" s="1182"/>
      <c r="I10" s="1183"/>
    </row>
    <row r="11" spans="1:14" ht="18.899999999999999" customHeight="1">
      <c r="A11" s="475">
        <v>3</v>
      </c>
      <c r="B11" s="343"/>
      <c r="C11" s="344"/>
      <c r="D11" s="344"/>
      <c r="E11" s="344"/>
      <c r="F11" s="344"/>
      <c r="G11" s="1181"/>
      <c r="H11" s="1182"/>
      <c r="I11" s="1183"/>
    </row>
    <row r="12" spans="1:14" ht="18.899999999999999" customHeight="1">
      <c r="A12" s="475">
        <v>4</v>
      </c>
      <c r="B12" s="343"/>
      <c r="C12" s="344"/>
      <c r="D12" s="344"/>
      <c r="E12" s="344"/>
      <c r="F12" s="344"/>
      <c r="G12" s="1181"/>
      <c r="H12" s="1182"/>
      <c r="I12" s="1183"/>
    </row>
    <row r="13" spans="1:14" ht="18.899999999999999" customHeight="1">
      <c r="A13" s="475">
        <v>5</v>
      </c>
      <c r="B13" s="343"/>
      <c r="C13" s="344"/>
      <c r="D13" s="344"/>
      <c r="E13" s="344"/>
      <c r="F13" s="344"/>
      <c r="G13" s="1181"/>
      <c r="H13" s="1182"/>
      <c r="I13" s="1183"/>
    </row>
    <row r="14" spans="1:14" ht="18.899999999999999" customHeight="1">
      <c r="A14" s="475">
        <v>6</v>
      </c>
      <c r="B14" s="343"/>
      <c r="C14" s="344"/>
      <c r="D14" s="344"/>
      <c r="E14" s="344"/>
      <c r="F14" s="344"/>
      <c r="G14" s="1181"/>
      <c r="H14" s="1182"/>
      <c r="I14" s="1183"/>
    </row>
    <row r="15" spans="1:14" ht="15.75" customHeight="1">
      <c r="A15" s="1192"/>
      <c r="B15" s="1193"/>
      <c r="C15" s="1193"/>
      <c r="D15" s="1193"/>
      <c r="E15" s="1193"/>
      <c r="F15" s="1193"/>
      <c r="G15" s="1193"/>
      <c r="H15" s="1193"/>
      <c r="I15" s="1194"/>
    </row>
    <row r="16" spans="1:14" ht="30.75" customHeight="1">
      <c r="A16" s="1180" t="s">
        <v>854</v>
      </c>
      <c r="B16" s="1180" t="s">
        <v>943</v>
      </c>
      <c r="C16" s="1180" t="s">
        <v>859</v>
      </c>
      <c r="D16" s="1184" t="s">
        <v>1233</v>
      </c>
      <c r="E16" s="1185"/>
      <c r="F16" s="1186"/>
      <c r="G16" s="1184" t="s">
        <v>1234</v>
      </c>
      <c r="H16" s="1185"/>
      <c r="I16" s="1186"/>
    </row>
    <row r="17" spans="1:9" ht="42.75" customHeight="1">
      <c r="A17" s="1180"/>
      <c r="B17" s="1180"/>
      <c r="C17" s="1180"/>
      <c r="D17" s="296" t="s">
        <v>860</v>
      </c>
      <c r="E17" s="296" t="s">
        <v>866</v>
      </c>
      <c r="F17" s="296" t="s">
        <v>861</v>
      </c>
      <c r="G17" s="296" t="s">
        <v>860</v>
      </c>
      <c r="H17" s="296" t="s">
        <v>866</v>
      </c>
      <c r="I17" s="296" t="s">
        <v>861</v>
      </c>
    </row>
    <row r="18" spans="1:9" ht="11.25" customHeight="1">
      <c r="A18" s="1170"/>
      <c r="B18" s="1171"/>
      <c r="C18" s="1171"/>
      <c r="D18" s="1171"/>
      <c r="E18" s="1171"/>
      <c r="F18" s="1171"/>
      <c r="G18" s="1171"/>
      <c r="H18" s="1171"/>
      <c r="I18" s="1172"/>
    </row>
    <row r="19" spans="1:9" ht="20.100000000000001" customHeight="1">
      <c r="A19" s="1164" t="s">
        <v>863</v>
      </c>
      <c r="B19" s="1165"/>
      <c r="C19" s="1165"/>
      <c r="D19" s="1165"/>
      <c r="E19" s="1165"/>
      <c r="F19" s="1165"/>
      <c r="G19" s="1165"/>
      <c r="H19" s="1165"/>
      <c r="I19" s="1166"/>
    </row>
    <row r="20" spans="1:9" ht="18.899999999999999" customHeight="1">
      <c r="A20" s="475">
        <v>1</v>
      </c>
      <c r="B20" s="477"/>
      <c r="C20" s="344"/>
      <c r="D20" s="344"/>
      <c r="E20" s="344"/>
      <c r="F20" s="344"/>
      <c r="G20" s="344"/>
      <c r="H20" s="346"/>
      <c r="I20" s="347"/>
    </row>
    <row r="21" spans="1:9" ht="18.899999999999999" customHeight="1">
      <c r="A21" s="481">
        <v>2</v>
      </c>
      <c r="B21" s="478"/>
      <c r="C21" s="344"/>
      <c r="D21" s="344"/>
      <c r="E21" s="344"/>
      <c r="F21" s="344"/>
      <c r="G21" s="344"/>
      <c r="H21" s="346"/>
      <c r="I21" s="347"/>
    </row>
    <row r="22" spans="1:9" ht="18.899999999999999" customHeight="1">
      <c r="A22" s="475">
        <v>3</v>
      </c>
      <c r="B22" s="343"/>
      <c r="C22" s="344"/>
      <c r="D22" s="344"/>
      <c r="E22" s="344"/>
      <c r="F22" s="344"/>
      <c r="G22" s="344"/>
      <c r="H22" s="346"/>
      <c r="I22" s="347"/>
    </row>
    <row r="23" spans="1:9" ht="18.899999999999999" customHeight="1">
      <c r="A23" s="475">
        <v>4</v>
      </c>
      <c r="B23" s="343"/>
      <c r="C23" s="344"/>
      <c r="D23" s="344"/>
      <c r="E23" s="344"/>
      <c r="F23" s="344"/>
      <c r="G23" s="344"/>
      <c r="H23" s="346"/>
      <c r="I23" s="347"/>
    </row>
    <row r="24" spans="1:9" ht="9.75" customHeight="1">
      <c r="A24" s="1173"/>
      <c r="B24" s="1174"/>
      <c r="C24" s="1174"/>
      <c r="D24" s="1174"/>
      <c r="E24" s="1174"/>
      <c r="F24" s="1174"/>
      <c r="G24" s="1174"/>
      <c r="H24" s="1174"/>
      <c r="I24" s="1175"/>
    </row>
    <row r="25" spans="1:9" ht="20.100000000000001" customHeight="1">
      <c r="A25" s="1167" t="s">
        <v>758</v>
      </c>
      <c r="B25" s="1168"/>
      <c r="C25" s="1168"/>
      <c r="D25" s="1168"/>
      <c r="E25" s="1168"/>
      <c r="F25" s="1168"/>
      <c r="G25" s="1168"/>
      <c r="H25" s="1168"/>
      <c r="I25" s="1169"/>
    </row>
    <row r="26" spans="1:9" ht="18.899999999999999" customHeight="1">
      <c r="A26" s="475">
        <v>1</v>
      </c>
      <c r="B26" s="343"/>
      <c r="C26" s="344"/>
      <c r="D26" s="344"/>
      <c r="E26" s="344"/>
      <c r="F26" s="344"/>
      <c r="G26" s="344"/>
      <c r="H26" s="346"/>
      <c r="I26" s="347"/>
    </row>
    <row r="27" spans="1:9" ht="18.899999999999999" customHeight="1">
      <c r="A27" s="475">
        <v>2</v>
      </c>
      <c r="B27" s="343"/>
      <c r="C27" s="344"/>
      <c r="D27" s="344"/>
      <c r="E27" s="344"/>
      <c r="F27" s="344"/>
      <c r="G27" s="344"/>
      <c r="H27" s="346"/>
      <c r="I27" s="347"/>
    </row>
    <row r="28" spans="1:9" ht="18.899999999999999" customHeight="1">
      <c r="A28" s="475">
        <v>3</v>
      </c>
      <c r="B28" s="343"/>
      <c r="C28" s="344"/>
      <c r="D28" s="344"/>
      <c r="E28" s="344"/>
      <c r="F28" s="344"/>
      <c r="G28" s="344"/>
      <c r="H28" s="346"/>
      <c r="I28" s="347"/>
    </row>
    <row r="29" spans="1:9" ht="18.899999999999999" customHeight="1">
      <c r="A29" s="479">
        <v>4</v>
      </c>
      <c r="B29" s="343"/>
      <c r="C29" s="344"/>
      <c r="D29" s="344"/>
      <c r="E29" s="344"/>
      <c r="F29" s="344"/>
      <c r="G29" s="344"/>
      <c r="H29" s="346"/>
      <c r="I29" s="347"/>
    </row>
    <row r="30" spans="1:9" ht="10.5" customHeight="1">
      <c r="A30" s="1176"/>
      <c r="B30" s="1177"/>
      <c r="C30" s="1177"/>
      <c r="D30" s="1177"/>
      <c r="E30" s="1177"/>
      <c r="F30" s="1177"/>
      <c r="G30" s="1177"/>
      <c r="H30" s="1177"/>
      <c r="I30" s="1178"/>
    </row>
    <row r="31" spans="1:9" ht="20.100000000000001" customHeight="1">
      <c r="A31" s="1164" t="s">
        <v>858</v>
      </c>
      <c r="B31" s="1165"/>
      <c r="C31" s="1165"/>
      <c r="D31" s="1165"/>
      <c r="E31" s="1165"/>
      <c r="F31" s="1165"/>
      <c r="G31" s="1165"/>
      <c r="H31" s="1165"/>
      <c r="I31" s="1166"/>
    </row>
    <row r="32" spans="1:9" ht="18.899999999999999" customHeight="1">
      <c r="A32" s="475">
        <v>1</v>
      </c>
      <c r="B32" s="343"/>
      <c r="C32" s="344"/>
      <c r="D32" s="344"/>
      <c r="E32" s="344"/>
      <c r="F32" s="344"/>
      <c r="G32" s="344"/>
      <c r="H32" s="346"/>
      <c r="I32" s="347"/>
    </row>
    <row r="33" spans="1:9" ht="18.899999999999999" customHeight="1">
      <c r="A33" s="475">
        <v>2</v>
      </c>
      <c r="B33" s="343"/>
      <c r="C33" s="344"/>
      <c r="D33" s="344"/>
      <c r="E33" s="344"/>
      <c r="F33" s="344"/>
      <c r="G33" s="344"/>
      <c r="H33" s="346"/>
      <c r="I33" s="347"/>
    </row>
    <row r="34" spans="1:9" ht="18.899999999999999" customHeight="1">
      <c r="A34" s="475">
        <v>3</v>
      </c>
      <c r="B34" s="343"/>
      <c r="C34" s="344"/>
      <c r="D34" s="344"/>
      <c r="E34" s="344"/>
      <c r="F34" s="344"/>
      <c r="G34" s="344"/>
      <c r="H34" s="346"/>
      <c r="I34" s="347"/>
    </row>
    <row r="35" spans="1:9" ht="18.899999999999999" customHeight="1">
      <c r="A35" s="476">
        <v>4</v>
      </c>
      <c r="B35" s="448"/>
      <c r="C35" s="449"/>
      <c r="D35" s="449"/>
      <c r="E35" s="449"/>
      <c r="F35" s="449"/>
      <c r="G35" s="449"/>
      <c r="H35" s="451"/>
      <c r="I35" s="452"/>
    </row>
    <row r="36" spans="1:9" ht="9" customHeight="1"/>
    <row r="37" spans="1:9" ht="20.100000000000001" customHeight="1">
      <c r="A37" s="585" t="s">
        <v>1178</v>
      </c>
      <c r="B37" s="585"/>
      <c r="C37" s="585"/>
      <c r="D37" s="586"/>
      <c r="E37" s="586"/>
      <c r="F37" s="296"/>
      <c r="G37" s="585" t="s">
        <v>1180</v>
      </c>
      <c r="H37" s="586"/>
      <c r="I37" s="587"/>
    </row>
    <row r="38" spans="1:9" ht="20.100000000000001" customHeight="1">
      <c r="A38" s="1179" t="s">
        <v>1179</v>
      </c>
      <c r="B38" s="1179"/>
      <c r="C38" s="1179"/>
      <c r="D38" s="1179"/>
      <c r="E38" s="1179"/>
      <c r="F38" s="296"/>
      <c r="G38" s="586"/>
      <c r="H38" s="586"/>
      <c r="I38" s="586"/>
    </row>
    <row r="39" spans="1:9" ht="20.100000000000001" customHeight="1"/>
    <row r="40" spans="1:9" ht="20.100000000000001" customHeight="1"/>
    <row r="41" spans="1:9" ht="20.100000000000001" customHeight="1"/>
    <row r="42" spans="1:9" ht="15" customHeight="1">
      <c r="A42" s="1163" t="s">
        <v>897</v>
      </c>
      <c r="B42" s="1163"/>
      <c r="C42" s="1163"/>
      <c r="G42" s="1163" t="s">
        <v>862</v>
      </c>
      <c r="H42" s="1163"/>
      <c r="I42" s="1163"/>
    </row>
    <row r="45" spans="1:9">
      <c r="C45" s="661"/>
    </row>
    <row r="83" spans="6:6">
      <c r="F83" s="127"/>
    </row>
  </sheetData>
  <mergeCells count="28">
    <mergeCell ref="L7:N7"/>
    <mergeCell ref="H1:I1"/>
    <mergeCell ref="B3:I3"/>
    <mergeCell ref="A7:A8"/>
    <mergeCell ref="A15:I15"/>
    <mergeCell ref="G13:I13"/>
    <mergeCell ref="G14:I14"/>
    <mergeCell ref="B7:B8"/>
    <mergeCell ref="C7:F7"/>
    <mergeCell ref="G7:I8"/>
    <mergeCell ref="G9:I9"/>
    <mergeCell ref="G10:I10"/>
    <mergeCell ref="G11:I11"/>
    <mergeCell ref="B16:B17"/>
    <mergeCell ref="G12:I12"/>
    <mergeCell ref="A16:A17"/>
    <mergeCell ref="C16:C17"/>
    <mergeCell ref="D16:F16"/>
    <mergeCell ref="G16:I16"/>
    <mergeCell ref="A42:C42"/>
    <mergeCell ref="A19:I19"/>
    <mergeCell ref="A25:I25"/>
    <mergeCell ref="A18:I18"/>
    <mergeCell ref="A24:I24"/>
    <mergeCell ref="A30:I30"/>
    <mergeCell ref="G42:I42"/>
    <mergeCell ref="A31:I31"/>
    <mergeCell ref="A38:E38"/>
  </mergeCells>
  <dataValidations disablePrompts="1" count="1">
    <dataValidation type="list" allowBlank="1" showInputMessage="1" showErrorMessage="1" sqref="J9">
      <formula1>#REF!</formula1>
    </dataValidation>
  </dataValidations>
  <printOptions horizontalCentered="1"/>
  <pageMargins left="0.5" right="0.5" top="0.5" bottom="0.25" header="0.5" footer="0.5"/>
  <pageSetup paperSize="9" scale="9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L83"/>
  <sheetViews>
    <sheetView view="pageBreakPreview" zoomScale="110" zoomScaleSheetLayoutView="110" workbookViewId="0">
      <selection activeCell="E14" sqref="E14"/>
    </sheetView>
  </sheetViews>
  <sheetFormatPr defaultRowHeight="13.2"/>
  <cols>
    <col min="1" max="1" width="33.109375" style="29" customWidth="1"/>
    <col min="2" max="2" width="10.6640625" style="1" customWidth="1"/>
    <col min="3" max="3" width="4.88671875" style="335" customWidth="1"/>
    <col min="4" max="4" width="11.109375" style="1" customWidth="1"/>
    <col min="5" max="7" width="8.6640625" style="1" customWidth="1"/>
    <col min="8" max="9" width="11.33203125" style="23" customWidth="1"/>
    <col min="10" max="10" width="10.6640625" style="1" customWidth="1"/>
    <col min="11" max="11" width="18.88671875" style="1" bestFit="1" customWidth="1"/>
    <col min="12" max="12" width="24.5546875" style="1" customWidth="1"/>
    <col min="13" max="260" width="9.109375" style="1"/>
    <col min="261" max="261" width="33.109375" style="1" customWidth="1"/>
    <col min="262" max="262" width="13.88671875" style="1" customWidth="1"/>
    <col min="263" max="264" width="14.6640625" style="1" customWidth="1"/>
    <col min="265" max="516" width="9.109375" style="1"/>
    <col min="517" max="517" width="33.109375" style="1" customWidth="1"/>
    <col min="518" max="518" width="13.88671875" style="1" customWidth="1"/>
    <col min="519" max="520" width="14.6640625" style="1" customWidth="1"/>
    <col min="521" max="772" width="9.109375" style="1"/>
    <col min="773" max="773" width="33.109375" style="1" customWidth="1"/>
    <col min="774" max="774" width="13.88671875" style="1" customWidth="1"/>
    <col min="775" max="776" width="14.6640625" style="1" customWidth="1"/>
    <col min="777" max="1028" width="9.109375" style="1"/>
    <col min="1029" max="1029" width="33.109375" style="1" customWidth="1"/>
    <col min="1030" max="1030" width="13.88671875" style="1" customWidth="1"/>
    <col min="1031" max="1032" width="14.6640625" style="1" customWidth="1"/>
    <col min="1033" max="1284" width="9.109375" style="1"/>
    <col min="1285" max="1285" width="33.109375" style="1" customWidth="1"/>
    <col min="1286" max="1286" width="13.88671875" style="1" customWidth="1"/>
    <col min="1287" max="1288" width="14.6640625" style="1" customWidth="1"/>
    <col min="1289" max="1540" width="9.109375" style="1"/>
    <col min="1541" max="1541" width="33.109375" style="1" customWidth="1"/>
    <col min="1542" max="1542" width="13.88671875" style="1" customWidth="1"/>
    <col min="1543" max="1544" width="14.6640625" style="1" customWidth="1"/>
    <col min="1545" max="1796" width="9.109375" style="1"/>
    <col min="1797" max="1797" width="33.109375" style="1" customWidth="1"/>
    <col min="1798" max="1798" width="13.88671875" style="1" customWidth="1"/>
    <col min="1799" max="1800" width="14.6640625" style="1" customWidth="1"/>
    <col min="1801" max="2052" width="9.109375" style="1"/>
    <col min="2053" max="2053" width="33.109375" style="1" customWidth="1"/>
    <col min="2054" max="2054" width="13.88671875" style="1" customWidth="1"/>
    <col min="2055" max="2056" width="14.6640625" style="1" customWidth="1"/>
    <col min="2057" max="2308" width="9.109375" style="1"/>
    <col min="2309" max="2309" width="33.109375" style="1" customWidth="1"/>
    <col min="2310" max="2310" width="13.88671875" style="1" customWidth="1"/>
    <col min="2311" max="2312" width="14.6640625" style="1" customWidth="1"/>
    <col min="2313" max="2564" width="9.109375" style="1"/>
    <col min="2565" max="2565" width="33.109375" style="1" customWidth="1"/>
    <col min="2566" max="2566" width="13.88671875" style="1" customWidth="1"/>
    <col min="2567" max="2568" width="14.6640625" style="1" customWidth="1"/>
    <col min="2569" max="2820" width="9.109375" style="1"/>
    <col min="2821" max="2821" width="33.109375" style="1" customWidth="1"/>
    <col min="2822" max="2822" width="13.88671875" style="1" customWidth="1"/>
    <col min="2823" max="2824" width="14.6640625" style="1" customWidth="1"/>
    <col min="2825" max="3076" width="9.109375" style="1"/>
    <col min="3077" max="3077" width="33.109375" style="1" customWidth="1"/>
    <col min="3078" max="3078" width="13.88671875" style="1" customWidth="1"/>
    <col min="3079" max="3080" width="14.6640625" style="1" customWidth="1"/>
    <col min="3081" max="3332" width="9.109375" style="1"/>
    <col min="3333" max="3333" width="33.109375" style="1" customWidth="1"/>
    <col min="3334" max="3334" width="13.88671875" style="1" customWidth="1"/>
    <col min="3335" max="3336" width="14.6640625" style="1" customWidth="1"/>
    <col min="3337" max="3588" width="9.109375" style="1"/>
    <col min="3589" max="3589" width="33.109375" style="1" customWidth="1"/>
    <col min="3590" max="3590" width="13.88671875" style="1" customWidth="1"/>
    <col min="3591" max="3592" width="14.6640625" style="1" customWidth="1"/>
    <col min="3593" max="3844" width="9.109375" style="1"/>
    <col min="3845" max="3845" width="33.109375" style="1" customWidth="1"/>
    <col min="3846" max="3846" width="13.88671875" style="1" customWidth="1"/>
    <col min="3847" max="3848" width="14.6640625" style="1" customWidth="1"/>
    <col min="3849" max="4100" width="9.109375" style="1"/>
    <col min="4101" max="4101" width="33.109375" style="1" customWidth="1"/>
    <col min="4102" max="4102" width="13.88671875" style="1" customWidth="1"/>
    <col min="4103" max="4104" width="14.6640625" style="1" customWidth="1"/>
    <col min="4105" max="4356" width="9.109375" style="1"/>
    <col min="4357" max="4357" width="33.109375" style="1" customWidth="1"/>
    <col min="4358" max="4358" width="13.88671875" style="1" customWidth="1"/>
    <col min="4359" max="4360" width="14.6640625" style="1" customWidth="1"/>
    <col min="4361" max="4612" width="9.109375" style="1"/>
    <col min="4613" max="4613" width="33.109375" style="1" customWidth="1"/>
    <col min="4614" max="4614" width="13.88671875" style="1" customWidth="1"/>
    <col min="4615" max="4616" width="14.6640625" style="1" customWidth="1"/>
    <col min="4617" max="4868" width="9.109375" style="1"/>
    <col min="4869" max="4869" width="33.109375" style="1" customWidth="1"/>
    <col min="4870" max="4870" width="13.88671875" style="1" customWidth="1"/>
    <col min="4871" max="4872" width="14.6640625" style="1" customWidth="1"/>
    <col min="4873" max="5124" width="9.109375" style="1"/>
    <col min="5125" max="5125" width="33.109375" style="1" customWidth="1"/>
    <col min="5126" max="5126" width="13.88671875" style="1" customWidth="1"/>
    <col min="5127" max="5128" width="14.6640625" style="1" customWidth="1"/>
    <col min="5129" max="5380" width="9.109375" style="1"/>
    <col min="5381" max="5381" width="33.109375" style="1" customWidth="1"/>
    <col min="5382" max="5382" width="13.88671875" style="1" customWidth="1"/>
    <col min="5383" max="5384" width="14.6640625" style="1" customWidth="1"/>
    <col min="5385" max="5636" width="9.109375" style="1"/>
    <col min="5637" max="5637" width="33.109375" style="1" customWidth="1"/>
    <col min="5638" max="5638" width="13.88671875" style="1" customWidth="1"/>
    <col min="5639" max="5640" width="14.6640625" style="1" customWidth="1"/>
    <col min="5641" max="5892" width="9.109375" style="1"/>
    <col min="5893" max="5893" width="33.109375" style="1" customWidth="1"/>
    <col min="5894" max="5894" width="13.88671875" style="1" customWidth="1"/>
    <col min="5895" max="5896" width="14.6640625" style="1" customWidth="1"/>
    <col min="5897" max="6148" width="9.109375" style="1"/>
    <col min="6149" max="6149" width="33.109375" style="1" customWidth="1"/>
    <col min="6150" max="6150" width="13.88671875" style="1" customWidth="1"/>
    <col min="6151" max="6152" width="14.6640625" style="1" customWidth="1"/>
    <col min="6153" max="6404" width="9.109375" style="1"/>
    <col min="6405" max="6405" width="33.109375" style="1" customWidth="1"/>
    <col min="6406" max="6406" width="13.88671875" style="1" customWidth="1"/>
    <col min="6407" max="6408" width="14.6640625" style="1" customWidth="1"/>
    <col min="6409" max="6660" width="9.109375" style="1"/>
    <col min="6661" max="6661" width="33.109375" style="1" customWidth="1"/>
    <col min="6662" max="6662" width="13.88671875" style="1" customWidth="1"/>
    <col min="6663" max="6664" width="14.6640625" style="1" customWidth="1"/>
    <col min="6665" max="6916" width="9.109375" style="1"/>
    <col min="6917" max="6917" width="33.109375" style="1" customWidth="1"/>
    <col min="6918" max="6918" width="13.88671875" style="1" customWidth="1"/>
    <col min="6919" max="6920" width="14.6640625" style="1" customWidth="1"/>
    <col min="6921" max="7172" width="9.109375" style="1"/>
    <col min="7173" max="7173" width="33.109375" style="1" customWidth="1"/>
    <col min="7174" max="7174" width="13.88671875" style="1" customWidth="1"/>
    <col min="7175" max="7176" width="14.6640625" style="1" customWidth="1"/>
    <col min="7177" max="7428" width="9.109375" style="1"/>
    <col min="7429" max="7429" width="33.109375" style="1" customWidth="1"/>
    <col min="7430" max="7430" width="13.88671875" style="1" customWidth="1"/>
    <col min="7431" max="7432" width="14.6640625" style="1" customWidth="1"/>
    <col min="7433" max="7684" width="9.109375" style="1"/>
    <col min="7685" max="7685" width="33.109375" style="1" customWidth="1"/>
    <col min="7686" max="7686" width="13.88671875" style="1" customWidth="1"/>
    <col min="7687" max="7688" width="14.6640625" style="1" customWidth="1"/>
    <col min="7689" max="7940" width="9.109375" style="1"/>
    <col min="7941" max="7941" width="33.109375" style="1" customWidth="1"/>
    <col min="7942" max="7942" width="13.88671875" style="1" customWidth="1"/>
    <col min="7943" max="7944" width="14.6640625" style="1" customWidth="1"/>
    <col min="7945" max="8196" width="9.109375" style="1"/>
    <col min="8197" max="8197" width="33.109375" style="1" customWidth="1"/>
    <col min="8198" max="8198" width="13.88671875" style="1" customWidth="1"/>
    <col min="8199" max="8200" width="14.6640625" style="1" customWidth="1"/>
    <col min="8201" max="8452" width="9.109375" style="1"/>
    <col min="8453" max="8453" width="33.109375" style="1" customWidth="1"/>
    <col min="8454" max="8454" width="13.88671875" style="1" customWidth="1"/>
    <col min="8455" max="8456" width="14.6640625" style="1" customWidth="1"/>
    <col min="8457" max="8708" width="9.109375" style="1"/>
    <col min="8709" max="8709" width="33.109375" style="1" customWidth="1"/>
    <col min="8710" max="8710" width="13.88671875" style="1" customWidth="1"/>
    <col min="8711" max="8712" width="14.6640625" style="1" customWidth="1"/>
    <col min="8713" max="8964" width="9.109375" style="1"/>
    <col min="8965" max="8965" width="33.109375" style="1" customWidth="1"/>
    <col min="8966" max="8966" width="13.88671875" style="1" customWidth="1"/>
    <col min="8967" max="8968" width="14.6640625" style="1" customWidth="1"/>
    <col min="8969" max="9220" width="9.109375" style="1"/>
    <col min="9221" max="9221" width="33.109375" style="1" customWidth="1"/>
    <col min="9222" max="9222" width="13.88671875" style="1" customWidth="1"/>
    <col min="9223" max="9224" width="14.6640625" style="1" customWidth="1"/>
    <col min="9225" max="9476" width="9.109375" style="1"/>
    <col min="9477" max="9477" width="33.109375" style="1" customWidth="1"/>
    <col min="9478" max="9478" width="13.88671875" style="1" customWidth="1"/>
    <col min="9479" max="9480" width="14.6640625" style="1" customWidth="1"/>
    <col min="9481" max="9732" width="9.109375" style="1"/>
    <col min="9733" max="9733" width="33.109375" style="1" customWidth="1"/>
    <col min="9734" max="9734" width="13.88671875" style="1" customWidth="1"/>
    <col min="9735" max="9736" width="14.6640625" style="1" customWidth="1"/>
    <col min="9737" max="9988" width="9.109375" style="1"/>
    <col min="9989" max="9989" width="33.109375" style="1" customWidth="1"/>
    <col min="9990" max="9990" width="13.88671875" style="1" customWidth="1"/>
    <col min="9991" max="9992" width="14.6640625" style="1" customWidth="1"/>
    <col min="9993" max="10244" width="9.109375" style="1"/>
    <col min="10245" max="10245" width="33.109375" style="1" customWidth="1"/>
    <col min="10246" max="10246" width="13.88671875" style="1" customWidth="1"/>
    <col min="10247" max="10248" width="14.6640625" style="1" customWidth="1"/>
    <col min="10249" max="10500" width="9.109375" style="1"/>
    <col min="10501" max="10501" width="33.109375" style="1" customWidth="1"/>
    <col min="10502" max="10502" width="13.88671875" style="1" customWidth="1"/>
    <col min="10503" max="10504" width="14.6640625" style="1" customWidth="1"/>
    <col min="10505" max="10756" width="9.109375" style="1"/>
    <col min="10757" max="10757" width="33.109375" style="1" customWidth="1"/>
    <col min="10758" max="10758" width="13.88671875" style="1" customWidth="1"/>
    <col min="10759" max="10760" width="14.6640625" style="1" customWidth="1"/>
    <col min="10761" max="11012" width="9.109375" style="1"/>
    <col min="11013" max="11013" width="33.109375" style="1" customWidth="1"/>
    <col min="11014" max="11014" width="13.88671875" style="1" customWidth="1"/>
    <col min="11015" max="11016" width="14.6640625" style="1" customWidth="1"/>
    <col min="11017" max="11268" width="9.109375" style="1"/>
    <col min="11269" max="11269" width="33.109375" style="1" customWidth="1"/>
    <col min="11270" max="11270" width="13.88671875" style="1" customWidth="1"/>
    <col min="11271" max="11272" width="14.6640625" style="1" customWidth="1"/>
    <col min="11273" max="11524" width="9.109375" style="1"/>
    <col min="11525" max="11525" width="33.109375" style="1" customWidth="1"/>
    <col min="11526" max="11526" width="13.88671875" style="1" customWidth="1"/>
    <col min="11527" max="11528" width="14.6640625" style="1" customWidth="1"/>
    <col min="11529" max="11780" width="9.109375" style="1"/>
    <col min="11781" max="11781" width="33.109375" style="1" customWidth="1"/>
    <col min="11782" max="11782" width="13.88671875" style="1" customWidth="1"/>
    <col min="11783" max="11784" width="14.6640625" style="1" customWidth="1"/>
    <col min="11785" max="12036" width="9.109375" style="1"/>
    <col min="12037" max="12037" width="33.109375" style="1" customWidth="1"/>
    <col min="12038" max="12038" width="13.88671875" style="1" customWidth="1"/>
    <col min="12039" max="12040" width="14.6640625" style="1" customWidth="1"/>
    <col min="12041" max="12292" width="9.109375" style="1"/>
    <col min="12293" max="12293" width="33.109375" style="1" customWidth="1"/>
    <col min="12294" max="12294" width="13.88671875" style="1" customWidth="1"/>
    <col min="12295" max="12296" width="14.6640625" style="1" customWidth="1"/>
    <col min="12297" max="12548" width="9.109375" style="1"/>
    <col min="12549" max="12549" width="33.109375" style="1" customWidth="1"/>
    <col min="12550" max="12550" width="13.88671875" style="1" customWidth="1"/>
    <col min="12551" max="12552" width="14.6640625" style="1" customWidth="1"/>
    <col min="12553" max="12804" width="9.109375" style="1"/>
    <col min="12805" max="12805" width="33.109375" style="1" customWidth="1"/>
    <col min="12806" max="12806" width="13.88671875" style="1" customWidth="1"/>
    <col min="12807" max="12808" width="14.6640625" style="1" customWidth="1"/>
    <col min="12809" max="13060" width="9.109375" style="1"/>
    <col min="13061" max="13061" width="33.109375" style="1" customWidth="1"/>
    <col min="13062" max="13062" width="13.88671875" style="1" customWidth="1"/>
    <col min="13063" max="13064" width="14.6640625" style="1" customWidth="1"/>
    <col min="13065" max="13316" width="9.109375" style="1"/>
    <col min="13317" max="13317" width="33.109375" style="1" customWidth="1"/>
    <col min="13318" max="13318" width="13.88671875" style="1" customWidth="1"/>
    <col min="13319" max="13320" width="14.6640625" style="1" customWidth="1"/>
    <col min="13321" max="13572" width="9.109375" style="1"/>
    <col min="13573" max="13573" width="33.109375" style="1" customWidth="1"/>
    <col min="13574" max="13574" width="13.88671875" style="1" customWidth="1"/>
    <col min="13575" max="13576" width="14.6640625" style="1" customWidth="1"/>
    <col min="13577" max="13828" width="9.109375" style="1"/>
    <col min="13829" max="13829" width="33.109375" style="1" customWidth="1"/>
    <col min="13830" max="13830" width="13.88671875" style="1" customWidth="1"/>
    <col min="13831" max="13832" width="14.6640625" style="1" customWidth="1"/>
    <col min="13833" max="14084" width="9.109375" style="1"/>
    <col min="14085" max="14085" width="33.109375" style="1" customWidth="1"/>
    <col min="14086" max="14086" width="13.88671875" style="1" customWidth="1"/>
    <col min="14087" max="14088" width="14.6640625" style="1" customWidth="1"/>
    <col min="14089" max="14340" width="9.109375" style="1"/>
    <col min="14341" max="14341" width="33.109375" style="1" customWidth="1"/>
    <col min="14342" max="14342" width="13.88671875" style="1" customWidth="1"/>
    <col min="14343" max="14344" width="14.6640625" style="1" customWidth="1"/>
    <col min="14345" max="14596" width="9.109375" style="1"/>
    <col min="14597" max="14597" width="33.109375" style="1" customWidth="1"/>
    <col min="14598" max="14598" width="13.88671875" style="1" customWidth="1"/>
    <col min="14599" max="14600" width="14.6640625" style="1" customWidth="1"/>
    <col min="14601" max="14852" width="9.109375" style="1"/>
    <col min="14853" max="14853" width="33.109375" style="1" customWidth="1"/>
    <col min="14854" max="14854" width="13.88671875" style="1" customWidth="1"/>
    <col min="14855" max="14856" width="14.6640625" style="1" customWidth="1"/>
    <col min="14857" max="15108" width="9.109375" style="1"/>
    <col min="15109" max="15109" width="33.109375" style="1" customWidth="1"/>
    <col min="15110" max="15110" width="13.88671875" style="1" customWidth="1"/>
    <col min="15111" max="15112" width="14.6640625" style="1" customWidth="1"/>
    <col min="15113" max="15364" width="9.109375" style="1"/>
    <col min="15365" max="15365" width="33.109375" style="1" customWidth="1"/>
    <col min="15366" max="15366" width="13.88671875" style="1" customWidth="1"/>
    <col min="15367" max="15368" width="14.6640625" style="1" customWidth="1"/>
    <col min="15369" max="15620" width="9.109375" style="1"/>
    <col min="15621" max="15621" width="33.109375" style="1" customWidth="1"/>
    <col min="15622" max="15622" width="13.88671875" style="1" customWidth="1"/>
    <col min="15623" max="15624" width="14.6640625" style="1" customWidth="1"/>
    <col min="15625" max="15876" width="9.109375" style="1"/>
    <col min="15877" max="15877" width="33.109375" style="1" customWidth="1"/>
    <col min="15878" max="15878" width="13.88671875" style="1" customWidth="1"/>
    <col min="15879" max="15880" width="14.6640625" style="1" customWidth="1"/>
    <col min="15881" max="16132" width="9.109375" style="1"/>
    <col min="16133" max="16133" width="33.109375" style="1" customWidth="1"/>
    <col min="16134" max="16134" width="13.88671875" style="1" customWidth="1"/>
    <col min="16135" max="16136" width="14.6640625" style="1" customWidth="1"/>
    <col min="16137" max="16384" width="9.109375" style="1"/>
  </cols>
  <sheetData>
    <row r="1" spans="1:12" ht="17.399999999999999">
      <c r="A1" s="28"/>
      <c r="B1" s="17"/>
      <c r="C1" s="331"/>
      <c r="D1" s="17"/>
      <c r="E1" s="17"/>
      <c r="F1" s="17"/>
      <c r="G1" s="17"/>
      <c r="H1" s="1187" t="s">
        <v>269</v>
      </c>
      <c r="I1" s="1188"/>
      <c r="J1" s="299"/>
    </row>
    <row r="2" spans="1:12">
      <c r="A2" s="28"/>
      <c r="B2" s="17"/>
      <c r="C2" s="331"/>
      <c r="D2" s="17"/>
      <c r="E2" s="17"/>
      <c r="F2" s="17"/>
      <c r="G2" s="17"/>
      <c r="H2" s="294"/>
      <c r="I2" s="295"/>
    </row>
    <row r="3" spans="1:12" ht="60" customHeight="1">
      <c r="A3" s="1207" t="s">
        <v>1235</v>
      </c>
      <c r="B3" s="1207"/>
      <c r="C3" s="1207"/>
      <c r="D3" s="1207"/>
      <c r="E3" s="1207"/>
      <c r="F3" s="1207"/>
      <c r="G3" s="1207"/>
      <c r="H3" s="1207"/>
      <c r="I3" s="1207"/>
    </row>
    <row r="4" spans="1:12" ht="24.9" customHeight="1">
      <c r="A4" s="305"/>
      <c r="B4" s="306"/>
      <c r="C4" s="332"/>
      <c r="D4" s="306"/>
      <c r="E4" s="306"/>
      <c r="F4" s="306"/>
      <c r="G4" s="306"/>
      <c r="H4" s="306"/>
      <c r="I4" s="306"/>
    </row>
    <row r="5" spans="1:12" ht="18" customHeight="1">
      <c r="A5" s="292" t="s">
        <v>763</v>
      </c>
      <c r="B5" s="303"/>
      <c r="C5" s="333"/>
      <c r="D5" s="303"/>
      <c r="E5" s="303"/>
      <c r="F5" s="303"/>
      <c r="G5" s="303"/>
      <c r="H5" s="303"/>
      <c r="I5" s="303"/>
    </row>
    <row r="6" spans="1:12" ht="15.75" customHeight="1">
      <c r="A6" s="30"/>
      <c r="B6" s="304"/>
      <c r="C6" s="334"/>
      <c r="D6" s="304"/>
      <c r="E6" s="304"/>
      <c r="F6" s="304"/>
      <c r="G6" s="304"/>
      <c r="H6" s="304"/>
      <c r="I6" s="304"/>
    </row>
    <row r="7" spans="1:12" ht="39.75" customHeight="1">
      <c r="A7" s="1209" t="s">
        <v>761</v>
      </c>
      <c r="B7" s="1180" t="s">
        <v>914</v>
      </c>
      <c r="C7" s="1180"/>
      <c r="D7" s="1180"/>
      <c r="E7" s="1184" t="s">
        <v>809</v>
      </c>
      <c r="F7" s="1185"/>
      <c r="G7" s="1186"/>
      <c r="H7" s="1180" t="s">
        <v>764</v>
      </c>
      <c r="I7" s="1180"/>
      <c r="J7" s="293"/>
    </row>
    <row r="8" spans="1:12" ht="24" customHeight="1">
      <c r="A8" s="1209"/>
      <c r="B8" s="1212" t="s">
        <v>913</v>
      </c>
      <c r="C8" s="1210" t="s">
        <v>906</v>
      </c>
      <c r="D8" s="1211"/>
      <c r="E8" s="1214" t="s">
        <v>762</v>
      </c>
      <c r="F8" s="1215" t="s">
        <v>765</v>
      </c>
      <c r="G8" s="1211"/>
      <c r="H8" s="1212" t="s">
        <v>920</v>
      </c>
      <c r="I8" s="1212" t="s">
        <v>813</v>
      </c>
      <c r="J8" s="293"/>
    </row>
    <row r="9" spans="1:12" ht="28.5" customHeight="1">
      <c r="A9" s="1209"/>
      <c r="B9" s="1213"/>
      <c r="C9" s="330" t="s">
        <v>805</v>
      </c>
      <c r="D9" s="296" t="s">
        <v>806</v>
      </c>
      <c r="E9" s="1214"/>
      <c r="F9" s="296" t="s">
        <v>1181</v>
      </c>
      <c r="G9" s="588" t="s">
        <v>1182</v>
      </c>
      <c r="H9" s="1213"/>
      <c r="I9" s="1213"/>
      <c r="J9" s="293"/>
      <c r="K9" s="348" t="s">
        <v>814</v>
      </c>
      <c r="L9" s="348" t="s">
        <v>815</v>
      </c>
    </row>
    <row r="10" spans="1:12" ht="20.100000000000001" customHeight="1">
      <c r="A10" s="338"/>
      <c r="B10" s="339"/>
      <c r="C10" s="340"/>
      <c r="D10" s="339"/>
      <c r="E10" s="339"/>
      <c r="F10" s="339"/>
      <c r="G10" s="339"/>
      <c r="H10" s="341"/>
      <c r="I10" s="342"/>
      <c r="K10" s="348" t="s">
        <v>807</v>
      </c>
      <c r="L10" s="348"/>
    </row>
    <row r="11" spans="1:12" ht="20.100000000000001" customHeight="1">
      <c r="A11" s="343"/>
      <c r="B11" s="344"/>
      <c r="C11" s="345"/>
      <c r="D11" s="344"/>
      <c r="E11" s="344"/>
      <c r="F11" s="344"/>
      <c r="G11" s="344"/>
      <c r="H11" s="346"/>
      <c r="I11" s="347"/>
      <c r="K11" s="348" t="s">
        <v>808</v>
      </c>
      <c r="L11" s="348"/>
    </row>
    <row r="12" spans="1:12" ht="20.100000000000001" customHeight="1">
      <c r="A12" s="343"/>
      <c r="B12" s="344"/>
      <c r="C12" s="345"/>
      <c r="D12" s="344"/>
      <c r="E12" s="344"/>
      <c r="F12" s="344"/>
      <c r="G12" s="344"/>
      <c r="H12" s="346"/>
      <c r="I12" s="347"/>
      <c r="K12" s="349" t="s">
        <v>810</v>
      </c>
    </row>
    <row r="13" spans="1:12" ht="20.100000000000001" customHeight="1">
      <c r="A13" s="343"/>
      <c r="B13" s="344"/>
      <c r="C13" s="345"/>
      <c r="D13" s="344"/>
      <c r="E13" s="344"/>
      <c r="F13" s="344"/>
      <c r="G13" s="344"/>
      <c r="H13" s="346"/>
      <c r="I13" s="347"/>
      <c r="K13" s="350" t="s">
        <v>811</v>
      </c>
    </row>
    <row r="14" spans="1:12" ht="20.100000000000001" customHeight="1">
      <c r="A14" s="343"/>
      <c r="B14" s="344"/>
      <c r="C14" s="345"/>
      <c r="D14" s="344"/>
      <c r="E14" s="344"/>
      <c r="F14" s="344"/>
      <c r="G14" s="344"/>
      <c r="H14" s="346"/>
      <c r="I14" s="347"/>
      <c r="K14" s="350" t="s">
        <v>812</v>
      </c>
    </row>
    <row r="15" spans="1:12" ht="20.100000000000001" customHeight="1">
      <c r="A15" s="343"/>
      <c r="B15" s="344"/>
      <c r="C15" s="345"/>
      <c r="D15" s="344"/>
      <c r="E15" s="344"/>
      <c r="F15" s="344"/>
      <c r="G15" s="344"/>
      <c r="H15" s="346"/>
      <c r="I15" s="347"/>
    </row>
    <row r="16" spans="1:12" ht="20.100000000000001" customHeight="1">
      <c r="A16" s="343"/>
      <c r="B16" s="344"/>
      <c r="C16" s="345"/>
      <c r="D16" s="344"/>
      <c r="E16" s="344"/>
      <c r="F16" s="344"/>
      <c r="G16" s="344"/>
      <c r="H16" s="346"/>
      <c r="I16" s="347"/>
    </row>
    <row r="17" spans="1:9" ht="20.100000000000001" customHeight="1">
      <c r="A17" s="343"/>
      <c r="B17" s="344"/>
      <c r="C17" s="345"/>
      <c r="D17" s="344"/>
      <c r="E17" s="344"/>
      <c r="F17" s="344"/>
      <c r="G17" s="344"/>
      <c r="H17" s="346"/>
      <c r="I17" s="347"/>
    </row>
    <row r="18" spans="1:9" ht="20.100000000000001" customHeight="1">
      <c r="A18" s="343"/>
      <c r="B18" s="344"/>
      <c r="C18" s="345"/>
      <c r="D18" s="344"/>
      <c r="E18" s="344"/>
      <c r="F18" s="344"/>
      <c r="G18" s="344"/>
      <c r="H18" s="346"/>
      <c r="I18" s="347"/>
    </row>
    <row r="19" spans="1:9" ht="20.100000000000001" customHeight="1">
      <c r="A19" s="343"/>
      <c r="B19" s="344"/>
      <c r="C19" s="345"/>
      <c r="D19" s="344"/>
      <c r="E19" s="344"/>
      <c r="F19" s="344"/>
      <c r="G19" s="344"/>
      <c r="H19" s="346"/>
      <c r="I19" s="347"/>
    </row>
    <row r="20" spans="1:9" ht="20.100000000000001" customHeight="1">
      <c r="A20" s="343"/>
      <c r="B20" s="344"/>
      <c r="C20" s="345"/>
      <c r="D20" s="344"/>
      <c r="E20" s="344"/>
      <c r="F20" s="344"/>
      <c r="G20" s="344"/>
      <c r="H20" s="346"/>
      <c r="I20" s="347"/>
    </row>
    <row r="21" spans="1:9" ht="20.100000000000001" customHeight="1">
      <c r="A21" s="343"/>
      <c r="B21" s="344"/>
      <c r="C21" s="345"/>
      <c r="D21" s="344"/>
      <c r="E21" s="344"/>
      <c r="F21" s="344"/>
      <c r="G21" s="344"/>
      <c r="H21" s="346"/>
      <c r="I21" s="347"/>
    </row>
    <row r="22" spans="1:9" ht="20.100000000000001" customHeight="1">
      <c r="A22" s="343"/>
      <c r="B22" s="344"/>
      <c r="C22" s="345"/>
      <c r="D22" s="344"/>
      <c r="E22" s="344"/>
      <c r="F22" s="344"/>
      <c r="G22" s="344"/>
      <c r="H22" s="346"/>
      <c r="I22" s="347"/>
    </row>
    <row r="23" spans="1:9" ht="20.100000000000001" customHeight="1">
      <c r="A23" s="343"/>
      <c r="B23" s="344"/>
      <c r="C23" s="345"/>
      <c r="D23" s="344"/>
      <c r="E23" s="344"/>
      <c r="F23" s="344"/>
      <c r="G23" s="344"/>
      <c r="H23" s="346"/>
      <c r="I23" s="347"/>
    </row>
    <row r="24" spans="1:9" ht="20.100000000000001" customHeight="1">
      <c r="A24" s="343"/>
      <c r="B24" s="344"/>
      <c r="C24" s="345"/>
      <c r="D24" s="344"/>
      <c r="E24" s="344"/>
      <c r="F24" s="344"/>
      <c r="G24" s="344"/>
      <c r="H24" s="346"/>
      <c r="I24" s="347"/>
    </row>
    <row r="25" spans="1:9" ht="20.100000000000001" customHeight="1">
      <c r="A25" s="343"/>
      <c r="B25" s="344"/>
      <c r="C25" s="345"/>
      <c r="D25" s="344"/>
      <c r="E25" s="344"/>
      <c r="F25" s="344"/>
      <c r="G25" s="344"/>
      <c r="H25" s="346"/>
      <c r="I25" s="347"/>
    </row>
    <row r="26" spans="1:9" ht="20.100000000000001" customHeight="1">
      <c r="A26" s="343"/>
      <c r="B26" s="344"/>
      <c r="C26" s="345"/>
      <c r="D26" s="344"/>
      <c r="E26" s="344"/>
      <c r="F26" s="344"/>
      <c r="G26" s="344"/>
      <c r="H26" s="346"/>
      <c r="I26" s="347"/>
    </row>
    <row r="27" spans="1:9" ht="20.100000000000001" customHeight="1">
      <c r="A27" s="343"/>
      <c r="B27" s="344"/>
      <c r="C27" s="345"/>
      <c r="D27" s="344"/>
      <c r="E27" s="344"/>
      <c r="F27" s="344"/>
      <c r="G27" s="344"/>
      <c r="H27" s="346"/>
      <c r="I27" s="347"/>
    </row>
    <row r="28" spans="1:9" ht="20.100000000000001" customHeight="1">
      <c r="A28" s="343"/>
      <c r="B28" s="344"/>
      <c r="C28" s="345"/>
      <c r="D28" s="344"/>
      <c r="E28" s="344"/>
      <c r="F28" s="344"/>
      <c r="G28" s="344"/>
      <c r="H28" s="346"/>
      <c r="I28" s="347"/>
    </row>
    <row r="29" spans="1:9" ht="20.100000000000001" customHeight="1">
      <c r="A29" s="343"/>
      <c r="B29" s="344"/>
      <c r="C29" s="345"/>
      <c r="D29" s="344"/>
      <c r="E29" s="344"/>
      <c r="F29" s="344"/>
      <c r="G29" s="344"/>
      <c r="H29" s="346"/>
      <c r="I29" s="347"/>
    </row>
    <row r="30" spans="1:9" ht="20.100000000000001" customHeight="1">
      <c r="A30" s="343"/>
      <c r="B30" s="344"/>
      <c r="C30" s="345"/>
      <c r="D30" s="344"/>
      <c r="E30" s="344"/>
      <c r="F30" s="344"/>
      <c r="G30" s="344"/>
      <c r="H30" s="346"/>
      <c r="I30" s="347"/>
    </row>
    <row r="31" spans="1:9" ht="20.100000000000001" customHeight="1">
      <c r="A31" s="343"/>
      <c r="B31" s="344"/>
      <c r="C31" s="345"/>
      <c r="D31" s="344"/>
      <c r="E31" s="344"/>
      <c r="F31" s="344"/>
      <c r="G31" s="344"/>
      <c r="H31" s="346"/>
      <c r="I31" s="347"/>
    </row>
    <row r="32" spans="1:9" ht="20.100000000000001" customHeight="1">
      <c r="A32" s="343"/>
      <c r="B32" s="344"/>
      <c r="C32" s="345"/>
      <c r="D32" s="344"/>
      <c r="E32" s="344"/>
      <c r="F32" s="344"/>
      <c r="G32" s="344"/>
      <c r="H32" s="346"/>
      <c r="I32" s="347"/>
    </row>
    <row r="33" spans="1:9" ht="20.100000000000001" customHeight="1">
      <c r="A33" s="343"/>
      <c r="B33" s="344"/>
      <c r="C33" s="345"/>
      <c r="D33" s="344"/>
      <c r="E33" s="344"/>
      <c r="F33" s="344"/>
      <c r="G33" s="344"/>
      <c r="H33" s="346"/>
      <c r="I33" s="347"/>
    </row>
    <row r="34" spans="1:9" ht="20.100000000000001" customHeight="1">
      <c r="A34" s="343"/>
      <c r="B34" s="344"/>
      <c r="C34" s="345"/>
      <c r="D34" s="344"/>
      <c r="E34" s="344"/>
      <c r="F34" s="344"/>
      <c r="G34" s="344"/>
      <c r="H34" s="346"/>
      <c r="I34" s="347"/>
    </row>
    <row r="35" spans="1:9" ht="20.100000000000001" customHeight="1">
      <c r="A35" s="343"/>
      <c r="B35" s="344"/>
      <c r="C35" s="345"/>
      <c r="D35" s="344"/>
      <c r="E35" s="344"/>
      <c r="F35" s="344"/>
      <c r="G35" s="344"/>
      <c r="H35" s="346"/>
      <c r="I35" s="347"/>
    </row>
    <row r="36" spans="1:9" ht="20.100000000000001" customHeight="1">
      <c r="A36" s="343"/>
      <c r="B36" s="344"/>
      <c r="C36" s="345"/>
      <c r="D36" s="344"/>
      <c r="E36" s="344"/>
      <c r="F36" s="344"/>
      <c r="G36" s="344"/>
      <c r="H36" s="346"/>
      <c r="I36" s="347"/>
    </row>
    <row r="37" spans="1:9" ht="20.100000000000001" customHeight="1">
      <c r="A37" s="448"/>
      <c r="B37" s="449"/>
      <c r="C37" s="450"/>
      <c r="D37" s="449"/>
      <c r="E37" s="449"/>
      <c r="F37" s="449"/>
      <c r="G37" s="449"/>
      <c r="H37" s="451"/>
      <c r="I37" s="452"/>
    </row>
    <row r="38" spans="1:9" ht="21.75" customHeight="1">
      <c r="A38" s="453" t="s">
        <v>277</v>
      </c>
      <c r="B38" s="454">
        <f>SUM(B10:B37)</f>
        <v>0</v>
      </c>
      <c r="C38" s="455"/>
      <c r="D38" s="454">
        <f>SUM(D10:D37)</f>
        <v>0</v>
      </c>
      <c r="E38" s="454">
        <f t="shared" ref="E38:I38" si="0">SUM(E10:E37)</f>
        <v>0</v>
      </c>
      <c r="F38" s="454"/>
      <c r="G38" s="454">
        <f t="shared" si="0"/>
        <v>0</v>
      </c>
      <c r="H38" s="454">
        <f t="shared" si="0"/>
        <v>0</v>
      </c>
      <c r="I38" s="456">
        <f t="shared" si="0"/>
        <v>0</v>
      </c>
    </row>
    <row r="39" spans="1:9" ht="20.100000000000001" customHeight="1"/>
    <row r="40" spans="1:9" ht="20.100000000000001" customHeight="1"/>
    <row r="41" spans="1:9" ht="20.100000000000001" customHeight="1"/>
    <row r="42" spans="1:9" ht="15" customHeight="1">
      <c r="A42" s="307" t="s">
        <v>780</v>
      </c>
      <c r="G42" s="1208" t="s">
        <v>766</v>
      </c>
      <c r="H42" s="1208"/>
      <c r="I42" s="1208"/>
    </row>
    <row r="45" spans="1:9">
      <c r="C45" s="660"/>
    </row>
    <row r="83" spans="5:6">
      <c r="E83" s="127"/>
      <c r="F83" s="127"/>
    </row>
  </sheetData>
  <mergeCells count="13">
    <mergeCell ref="H1:I1"/>
    <mergeCell ref="A3:I3"/>
    <mergeCell ref="G42:I42"/>
    <mergeCell ref="B7:D7"/>
    <mergeCell ref="H7:I7"/>
    <mergeCell ref="E7:G7"/>
    <mergeCell ref="A7:A9"/>
    <mergeCell ref="C8:D8"/>
    <mergeCell ref="B8:B9"/>
    <mergeCell ref="E8:E9"/>
    <mergeCell ref="H8:H9"/>
    <mergeCell ref="I8:I9"/>
    <mergeCell ref="F8:G8"/>
  </mergeCells>
  <dataValidations count="2">
    <dataValidation type="list" allowBlank="1" showInputMessage="1" showErrorMessage="1" sqref="C10:C37">
      <formula1>$K$12:$K$14</formula1>
    </dataValidation>
    <dataValidation type="list" allowBlank="1" showInputMessage="1" showErrorMessage="1" sqref="J10">
      <formula1>#REF!</formula1>
    </dataValidation>
  </dataValidations>
  <printOptions horizontalCentered="1"/>
  <pageMargins left="0.25" right="0.25" top="0.5" bottom="0.5" header="0.5" footer="0.5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FF648"/>
  </sheetPr>
  <dimension ref="A1:IR58"/>
  <sheetViews>
    <sheetView view="pageBreakPreview" topLeftCell="A48" zoomScale="120" zoomScaleSheetLayoutView="120" workbookViewId="0">
      <selection activeCell="E14" sqref="E14"/>
    </sheetView>
  </sheetViews>
  <sheetFormatPr defaultRowHeight="13.2"/>
  <cols>
    <col min="1" max="1" width="5.33203125" style="127" customWidth="1"/>
    <col min="2" max="2" width="48" style="127" customWidth="1"/>
    <col min="3" max="3" width="12.44140625" style="127" customWidth="1"/>
    <col min="4" max="4" width="12.5546875" style="127" customWidth="1"/>
    <col min="5" max="6" width="10.88671875" style="127" customWidth="1"/>
    <col min="7" max="7" width="9.6640625" style="127" bestFit="1" customWidth="1"/>
    <col min="8" max="8" width="12" style="127" customWidth="1"/>
    <col min="9" max="252" width="9.109375" style="127"/>
    <col min="253" max="253" width="6.44140625" style="127" customWidth="1"/>
    <col min="254" max="254" width="45.5546875" style="127" customWidth="1"/>
    <col min="255" max="257" width="17.88671875" style="127" customWidth="1"/>
    <col min="258" max="258" width="1.33203125" style="127" customWidth="1"/>
    <col min="259" max="259" width="2.44140625" style="127" customWidth="1"/>
    <col min="260" max="260" width="6.88671875" style="127" customWidth="1"/>
    <col min="261" max="261" width="35.88671875" style="127" bestFit="1" customWidth="1"/>
    <col min="262" max="262" width="13.6640625" style="127" customWidth="1"/>
    <col min="263" max="263" width="6.88671875" style="127" customWidth="1"/>
    <col min="264" max="508" width="9.109375" style="127"/>
    <col min="509" max="509" width="6.44140625" style="127" customWidth="1"/>
    <col min="510" max="510" width="45.5546875" style="127" customWidth="1"/>
    <col min="511" max="513" width="17.88671875" style="127" customWidth="1"/>
    <col min="514" max="514" width="1.33203125" style="127" customWidth="1"/>
    <col min="515" max="515" width="2.44140625" style="127" customWidth="1"/>
    <col min="516" max="516" width="6.88671875" style="127" customWidth="1"/>
    <col min="517" max="517" width="35.88671875" style="127" bestFit="1" customWidth="1"/>
    <col min="518" max="518" width="13.6640625" style="127" customWidth="1"/>
    <col min="519" max="519" width="6.88671875" style="127" customWidth="1"/>
    <col min="520" max="764" width="9.109375" style="127"/>
    <col min="765" max="765" width="6.44140625" style="127" customWidth="1"/>
    <col min="766" max="766" width="45.5546875" style="127" customWidth="1"/>
    <col min="767" max="769" width="17.88671875" style="127" customWidth="1"/>
    <col min="770" max="770" width="1.33203125" style="127" customWidth="1"/>
    <col min="771" max="771" width="2.44140625" style="127" customWidth="1"/>
    <col min="772" max="772" width="6.88671875" style="127" customWidth="1"/>
    <col min="773" max="773" width="35.88671875" style="127" bestFit="1" customWidth="1"/>
    <col min="774" max="774" width="13.6640625" style="127" customWidth="1"/>
    <col min="775" max="775" width="6.88671875" style="127" customWidth="1"/>
    <col min="776" max="1020" width="9.109375" style="127"/>
    <col min="1021" max="1021" width="6.44140625" style="127" customWidth="1"/>
    <col min="1022" max="1022" width="45.5546875" style="127" customWidth="1"/>
    <col min="1023" max="1025" width="17.88671875" style="127" customWidth="1"/>
    <col min="1026" max="1026" width="1.33203125" style="127" customWidth="1"/>
    <col min="1027" max="1027" width="2.44140625" style="127" customWidth="1"/>
    <col min="1028" max="1028" width="6.88671875" style="127" customWidth="1"/>
    <col min="1029" max="1029" width="35.88671875" style="127" bestFit="1" customWidth="1"/>
    <col min="1030" max="1030" width="13.6640625" style="127" customWidth="1"/>
    <col min="1031" max="1031" width="6.88671875" style="127" customWidth="1"/>
    <col min="1032" max="1276" width="9.109375" style="127"/>
    <col min="1277" max="1277" width="6.44140625" style="127" customWidth="1"/>
    <col min="1278" max="1278" width="45.5546875" style="127" customWidth="1"/>
    <col min="1279" max="1281" width="17.88671875" style="127" customWidth="1"/>
    <col min="1282" max="1282" width="1.33203125" style="127" customWidth="1"/>
    <col min="1283" max="1283" width="2.44140625" style="127" customWidth="1"/>
    <col min="1284" max="1284" width="6.88671875" style="127" customWidth="1"/>
    <col min="1285" max="1285" width="35.88671875" style="127" bestFit="1" customWidth="1"/>
    <col min="1286" max="1286" width="13.6640625" style="127" customWidth="1"/>
    <col min="1287" max="1287" width="6.88671875" style="127" customWidth="1"/>
    <col min="1288" max="1532" width="9.109375" style="127"/>
    <col min="1533" max="1533" width="6.44140625" style="127" customWidth="1"/>
    <col min="1534" max="1534" width="45.5546875" style="127" customWidth="1"/>
    <col min="1535" max="1537" width="17.88671875" style="127" customWidth="1"/>
    <col min="1538" max="1538" width="1.33203125" style="127" customWidth="1"/>
    <col min="1539" max="1539" width="2.44140625" style="127" customWidth="1"/>
    <col min="1540" max="1540" width="6.88671875" style="127" customWidth="1"/>
    <col min="1541" max="1541" width="35.88671875" style="127" bestFit="1" customWidth="1"/>
    <col min="1542" max="1542" width="13.6640625" style="127" customWidth="1"/>
    <col min="1543" max="1543" width="6.88671875" style="127" customWidth="1"/>
    <col min="1544" max="1788" width="9.109375" style="127"/>
    <col min="1789" max="1789" width="6.44140625" style="127" customWidth="1"/>
    <col min="1790" max="1790" width="45.5546875" style="127" customWidth="1"/>
    <col min="1791" max="1793" width="17.88671875" style="127" customWidth="1"/>
    <col min="1794" max="1794" width="1.33203125" style="127" customWidth="1"/>
    <col min="1795" max="1795" width="2.44140625" style="127" customWidth="1"/>
    <col min="1796" max="1796" width="6.88671875" style="127" customWidth="1"/>
    <col min="1797" max="1797" width="35.88671875" style="127" bestFit="1" customWidth="1"/>
    <col min="1798" max="1798" width="13.6640625" style="127" customWidth="1"/>
    <col min="1799" max="1799" width="6.88671875" style="127" customWidth="1"/>
    <col min="1800" max="2044" width="9.109375" style="127"/>
    <col min="2045" max="2045" width="6.44140625" style="127" customWidth="1"/>
    <col min="2046" max="2046" width="45.5546875" style="127" customWidth="1"/>
    <col min="2047" max="2049" width="17.88671875" style="127" customWidth="1"/>
    <col min="2050" max="2050" width="1.33203125" style="127" customWidth="1"/>
    <col min="2051" max="2051" width="2.44140625" style="127" customWidth="1"/>
    <col min="2052" max="2052" width="6.88671875" style="127" customWidth="1"/>
    <col min="2053" max="2053" width="35.88671875" style="127" bestFit="1" customWidth="1"/>
    <col min="2054" max="2054" width="13.6640625" style="127" customWidth="1"/>
    <col min="2055" max="2055" width="6.88671875" style="127" customWidth="1"/>
    <col min="2056" max="2300" width="9.109375" style="127"/>
    <col min="2301" max="2301" width="6.44140625" style="127" customWidth="1"/>
    <col min="2302" max="2302" width="45.5546875" style="127" customWidth="1"/>
    <col min="2303" max="2305" width="17.88671875" style="127" customWidth="1"/>
    <col min="2306" max="2306" width="1.33203125" style="127" customWidth="1"/>
    <col min="2307" max="2307" width="2.44140625" style="127" customWidth="1"/>
    <col min="2308" max="2308" width="6.88671875" style="127" customWidth="1"/>
    <col min="2309" max="2309" width="35.88671875" style="127" bestFit="1" customWidth="1"/>
    <col min="2310" max="2310" width="13.6640625" style="127" customWidth="1"/>
    <col min="2311" max="2311" width="6.88671875" style="127" customWidth="1"/>
    <col min="2312" max="2556" width="9.109375" style="127"/>
    <col min="2557" max="2557" width="6.44140625" style="127" customWidth="1"/>
    <col min="2558" max="2558" width="45.5546875" style="127" customWidth="1"/>
    <col min="2559" max="2561" width="17.88671875" style="127" customWidth="1"/>
    <col min="2562" max="2562" width="1.33203125" style="127" customWidth="1"/>
    <col min="2563" max="2563" width="2.44140625" style="127" customWidth="1"/>
    <col min="2564" max="2564" width="6.88671875" style="127" customWidth="1"/>
    <col min="2565" max="2565" width="35.88671875" style="127" bestFit="1" customWidth="1"/>
    <col min="2566" max="2566" width="13.6640625" style="127" customWidth="1"/>
    <col min="2567" max="2567" width="6.88671875" style="127" customWidth="1"/>
    <col min="2568" max="2812" width="9.109375" style="127"/>
    <col min="2813" max="2813" width="6.44140625" style="127" customWidth="1"/>
    <col min="2814" max="2814" width="45.5546875" style="127" customWidth="1"/>
    <col min="2815" max="2817" width="17.88671875" style="127" customWidth="1"/>
    <col min="2818" max="2818" width="1.33203125" style="127" customWidth="1"/>
    <col min="2819" max="2819" width="2.44140625" style="127" customWidth="1"/>
    <col min="2820" max="2820" width="6.88671875" style="127" customWidth="1"/>
    <col min="2821" max="2821" width="35.88671875" style="127" bestFit="1" customWidth="1"/>
    <col min="2822" max="2822" width="13.6640625" style="127" customWidth="1"/>
    <col min="2823" max="2823" width="6.88671875" style="127" customWidth="1"/>
    <col min="2824" max="3068" width="9.109375" style="127"/>
    <col min="3069" max="3069" width="6.44140625" style="127" customWidth="1"/>
    <col min="3070" max="3070" width="45.5546875" style="127" customWidth="1"/>
    <col min="3071" max="3073" width="17.88671875" style="127" customWidth="1"/>
    <col min="3074" max="3074" width="1.33203125" style="127" customWidth="1"/>
    <col min="3075" max="3075" width="2.44140625" style="127" customWidth="1"/>
    <col min="3076" max="3076" width="6.88671875" style="127" customWidth="1"/>
    <col min="3077" max="3077" width="35.88671875" style="127" bestFit="1" customWidth="1"/>
    <col min="3078" max="3078" width="13.6640625" style="127" customWidth="1"/>
    <col min="3079" max="3079" width="6.88671875" style="127" customWidth="1"/>
    <col min="3080" max="3324" width="9.109375" style="127"/>
    <col min="3325" max="3325" width="6.44140625" style="127" customWidth="1"/>
    <col min="3326" max="3326" width="45.5546875" style="127" customWidth="1"/>
    <col min="3327" max="3329" width="17.88671875" style="127" customWidth="1"/>
    <col min="3330" max="3330" width="1.33203125" style="127" customWidth="1"/>
    <col min="3331" max="3331" width="2.44140625" style="127" customWidth="1"/>
    <col min="3332" max="3332" width="6.88671875" style="127" customWidth="1"/>
    <col min="3333" max="3333" width="35.88671875" style="127" bestFit="1" customWidth="1"/>
    <col min="3334" max="3334" width="13.6640625" style="127" customWidth="1"/>
    <col min="3335" max="3335" width="6.88671875" style="127" customWidth="1"/>
    <col min="3336" max="3580" width="9.109375" style="127"/>
    <col min="3581" max="3581" width="6.44140625" style="127" customWidth="1"/>
    <col min="3582" max="3582" width="45.5546875" style="127" customWidth="1"/>
    <col min="3583" max="3585" width="17.88671875" style="127" customWidth="1"/>
    <col min="3586" max="3586" width="1.33203125" style="127" customWidth="1"/>
    <col min="3587" max="3587" width="2.44140625" style="127" customWidth="1"/>
    <col min="3588" max="3588" width="6.88671875" style="127" customWidth="1"/>
    <col min="3589" max="3589" width="35.88671875" style="127" bestFit="1" customWidth="1"/>
    <col min="3590" max="3590" width="13.6640625" style="127" customWidth="1"/>
    <col min="3591" max="3591" width="6.88671875" style="127" customWidth="1"/>
    <col min="3592" max="3836" width="9.109375" style="127"/>
    <col min="3837" max="3837" width="6.44140625" style="127" customWidth="1"/>
    <col min="3838" max="3838" width="45.5546875" style="127" customWidth="1"/>
    <col min="3839" max="3841" width="17.88671875" style="127" customWidth="1"/>
    <col min="3842" max="3842" width="1.33203125" style="127" customWidth="1"/>
    <col min="3843" max="3843" width="2.44140625" style="127" customWidth="1"/>
    <col min="3844" max="3844" width="6.88671875" style="127" customWidth="1"/>
    <col min="3845" max="3845" width="35.88671875" style="127" bestFit="1" customWidth="1"/>
    <col min="3846" max="3846" width="13.6640625" style="127" customWidth="1"/>
    <col min="3847" max="3847" width="6.88671875" style="127" customWidth="1"/>
    <col min="3848" max="4092" width="9.109375" style="127"/>
    <col min="4093" max="4093" width="6.44140625" style="127" customWidth="1"/>
    <col min="4094" max="4094" width="45.5546875" style="127" customWidth="1"/>
    <col min="4095" max="4097" width="17.88671875" style="127" customWidth="1"/>
    <col min="4098" max="4098" width="1.33203125" style="127" customWidth="1"/>
    <col min="4099" max="4099" width="2.44140625" style="127" customWidth="1"/>
    <col min="4100" max="4100" width="6.88671875" style="127" customWidth="1"/>
    <col min="4101" max="4101" width="35.88671875" style="127" bestFit="1" customWidth="1"/>
    <col min="4102" max="4102" width="13.6640625" style="127" customWidth="1"/>
    <col min="4103" max="4103" width="6.88671875" style="127" customWidth="1"/>
    <col min="4104" max="4348" width="9.109375" style="127"/>
    <col min="4349" max="4349" width="6.44140625" style="127" customWidth="1"/>
    <col min="4350" max="4350" width="45.5546875" style="127" customWidth="1"/>
    <col min="4351" max="4353" width="17.88671875" style="127" customWidth="1"/>
    <col min="4354" max="4354" width="1.33203125" style="127" customWidth="1"/>
    <col min="4355" max="4355" width="2.44140625" style="127" customWidth="1"/>
    <col min="4356" max="4356" width="6.88671875" style="127" customWidth="1"/>
    <col min="4357" max="4357" width="35.88671875" style="127" bestFit="1" customWidth="1"/>
    <col min="4358" max="4358" width="13.6640625" style="127" customWidth="1"/>
    <col min="4359" max="4359" width="6.88671875" style="127" customWidth="1"/>
    <col min="4360" max="4604" width="9.109375" style="127"/>
    <col min="4605" max="4605" width="6.44140625" style="127" customWidth="1"/>
    <col min="4606" max="4606" width="45.5546875" style="127" customWidth="1"/>
    <col min="4607" max="4609" width="17.88671875" style="127" customWidth="1"/>
    <col min="4610" max="4610" width="1.33203125" style="127" customWidth="1"/>
    <col min="4611" max="4611" width="2.44140625" style="127" customWidth="1"/>
    <col min="4612" max="4612" width="6.88671875" style="127" customWidth="1"/>
    <col min="4613" max="4613" width="35.88671875" style="127" bestFit="1" customWidth="1"/>
    <col min="4614" max="4614" width="13.6640625" style="127" customWidth="1"/>
    <col min="4615" max="4615" width="6.88671875" style="127" customWidth="1"/>
    <col min="4616" max="4860" width="9.109375" style="127"/>
    <col min="4861" max="4861" width="6.44140625" style="127" customWidth="1"/>
    <col min="4862" max="4862" width="45.5546875" style="127" customWidth="1"/>
    <col min="4863" max="4865" width="17.88671875" style="127" customWidth="1"/>
    <col min="4866" max="4866" width="1.33203125" style="127" customWidth="1"/>
    <col min="4867" max="4867" width="2.44140625" style="127" customWidth="1"/>
    <col min="4868" max="4868" width="6.88671875" style="127" customWidth="1"/>
    <col min="4869" max="4869" width="35.88671875" style="127" bestFit="1" customWidth="1"/>
    <col min="4870" max="4870" width="13.6640625" style="127" customWidth="1"/>
    <col min="4871" max="4871" width="6.88671875" style="127" customWidth="1"/>
    <col min="4872" max="5116" width="9.109375" style="127"/>
    <col min="5117" max="5117" width="6.44140625" style="127" customWidth="1"/>
    <col min="5118" max="5118" width="45.5546875" style="127" customWidth="1"/>
    <col min="5119" max="5121" width="17.88671875" style="127" customWidth="1"/>
    <col min="5122" max="5122" width="1.33203125" style="127" customWidth="1"/>
    <col min="5123" max="5123" width="2.44140625" style="127" customWidth="1"/>
    <col min="5124" max="5124" width="6.88671875" style="127" customWidth="1"/>
    <col min="5125" max="5125" width="35.88671875" style="127" bestFit="1" customWidth="1"/>
    <col min="5126" max="5126" width="13.6640625" style="127" customWidth="1"/>
    <col min="5127" max="5127" width="6.88671875" style="127" customWidth="1"/>
    <col min="5128" max="5372" width="9.109375" style="127"/>
    <col min="5373" max="5373" width="6.44140625" style="127" customWidth="1"/>
    <col min="5374" max="5374" width="45.5546875" style="127" customWidth="1"/>
    <col min="5375" max="5377" width="17.88671875" style="127" customWidth="1"/>
    <col min="5378" max="5378" width="1.33203125" style="127" customWidth="1"/>
    <col min="5379" max="5379" width="2.44140625" style="127" customWidth="1"/>
    <col min="5380" max="5380" width="6.88671875" style="127" customWidth="1"/>
    <col min="5381" max="5381" width="35.88671875" style="127" bestFit="1" customWidth="1"/>
    <col min="5382" max="5382" width="13.6640625" style="127" customWidth="1"/>
    <col min="5383" max="5383" width="6.88671875" style="127" customWidth="1"/>
    <col min="5384" max="5628" width="9.109375" style="127"/>
    <col min="5629" max="5629" width="6.44140625" style="127" customWidth="1"/>
    <col min="5630" max="5630" width="45.5546875" style="127" customWidth="1"/>
    <col min="5631" max="5633" width="17.88671875" style="127" customWidth="1"/>
    <col min="5634" max="5634" width="1.33203125" style="127" customWidth="1"/>
    <col min="5635" max="5635" width="2.44140625" style="127" customWidth="1"/>
    <col min="5636" max="5636" width="6.88671875" style="127" customWidth="1"/>
    <col min="5637" max="5637" width="35.88671875" style="127" bestFit="1" customWidth="1"/>
    <col min="5638" max="5638" width="13.6640625" style="127" customWidth="1"/>
    <col min="5639" max="5639" width="6.88671875" style="127" customWidth="1"/>
    <col min="5640" max="5884" width="9.109375" style="127"/>
    <col min="5885" max="5885" width="6.44140625" style="127" customWidth="1"/>
    <col min="5886" max="5886" width="45.5546875" style="127" customWidth="1"/>
    <col min="5887" max="5889" width="17.88671875" style="127" customWidth="1"/>
    <col min="5890" max="5890" width="1.33203125" style="127" customWidth="1"/>
    <col min="5891" max="5891" width="2.44140625" style="127" customWidth="1"/>
    <col min="5892" max="5892" width="6.88671875" style="127" customWidth="1"/>
    <col min="5893" max="5893" width="35.88671875" style="127" bestFit="1" customWidth="1"/>
    <col min="5894" max="5894" width="13.6640625" style="127" customWidth="1"/>
    <col min="5895" max="5895" width="6.88671875" style="127" customWidth="1"/>
    <col min="5896" max="6140" width="9.109375" style="127"/>
    <col min="6141" max="6141" width="6.44140625" style="127" customWidth="1"/>
    <col min="6142" max="6142" width="45.5546875" style="127" customWidth="1"/>
    <col min="6143" max="6145" width="17.88671875" style="127" customWidth="1"/>
    <col min="6146" max="6146" width="1.33203125" style="127" customWidth="1"/>
    <col min="6147" max="6147" width="2.44140625" style="127" customWidth="1"/>
    <col min="6148" max="6148" width="6.88671875" style="127" customWidth="1"/>
    <col min="6149" max="6149" width="35.88671875" style="127" bestFit="1" customWidth="1"/>
    <col min="6150" max="6150" width="13.6640625" style="127" customWidth="1"/>
    <col min="6151" max="6151" width="6.88671875" style="127" customWidth="1"/>
    <col min="6152" max="6396" width="9.109375" style="127"/>
    <col min="6397" max="6397" width="6.44140625" style="127" customWidth="1"/>
    <col min="6398" max="6398" width="45.5546875" style="127" customWidth="1"/>
    <col min="6399" max="6401" width="17.88671875" style="127" customWidth="1"/>
    <col min="6402" max="6402" width="1.33203125" style="127" customWidth="1"/>
    <col min="6403" max="6403" width="2.44140625" style="127" customWidth="1"/>
    <col min="6404" max="6404" width="6.88671875" style="127" customWidth="1"/>
    <col min="6405" max="6405" width="35.88671875" style="127" bestFit="1" customWidth="1"/>
    <col min="6406" max="6406" width="13.6640625" style="127" customWidth="1"/>
    <col min="6407" max="6407" width="6.88671875" style="127" customWidth="1"/>
    <col min="6408" max="6652" width="9.109375" style="127"/>
    <col min="6653" max="6653" width="6.44140625" style="127" customWidth="1"/>
    <col min="6654" max="6654" width="45.5546875" style="127" customWidth="1"/>
    <col min="6655" max="6657" width="17.88671875" style="127" customWidth="1"/>
    <col min="6658" max="6658" width="1.33203125" style="127" customWidth="1"/>
    <col min="6659" max="6659" width="2.44140625" style="127" customWidth="1"/>
    <col min="6660" max="6660" width="6.88671875" style="127" customWidth="1"/>
    <col min="6661" max="6661" width="35.88671875" style="127" bestFit="1" customWidth="1"/>
    <col min="6662" max="6662" width="13.6640625" style="127" customWidth="1"/>
    <col min="6663" max="6663" width="6.88671875" style="127" customWidth="1"/>
    <col min="6664" max="6908" width="9.109375" style="127"/>
    <col min="6909" max="6909" width="6.44140625" style="127" customWidth="1"/>
    <col min="6910" max="6910" width="45.5546875" style="127" customWidth="1"/>
    <col min="6911" max="6913" width="17.88671875" style="127" customWidth="1"/>
    <col min="6914" max="6914" width="1.33203125" style="127" customWidth="1"/>
    <col min="6915" max="6915" width="2.44140625" style="127" customWidth="1"/>
    <col min="6916" max="6916" width="6.88671875" style="127" customWidth="1"/>
    <col min="6917" max="6917" width="35.88671875" style="127" bestFit="1" customWidth="1"/>
    <col min="6918" max="6918" width="13.6640625" style="127" customWidth="1"/>
    <col min="6919" max="6919" width="6.88671875" style="127" customWidth="1"/>
    <col min="6920" max="7164" width="9.109375" style="127"/>
    <col min="7165" max="7165" width="6.44140625" style="127" customWidth="1"/>
    <col min="7166" max="7166" width="45.5546875" style="127" customWidth="1"/>
    <col min="7167" max="7169" width="17.88671875" style="127" customWidth="1"/>
    <col min="7170" max="7170" width="1.33203125" style="127" customWidth="1"/>
    <col min="7171" max="7171" width="2.44140625" style="127" customWidth="1"/>
    <col min="7172" max="7172" width="6.88671875" style="127" customWidth="1"/>
    <col min="7173" max="7173" width="35.88671875" style="127" bestFit="1" customWidth="1"/>
    <col min="7174" max="7174" width="13.6640625" style="127" customWidth="1"/>
    <col min="7175" max="7175" width="6.88671875" style="127" customWidth="1"/>
    <col min="7176" max="7420" width="9.109375" style="127"/>
    <col min="7421" max="7421" width="6.44140625" style="127" customWidth="1"/>
    <col min="7422" max="7422" width="45.5546875" style="127" customWidth="1"/>
    <col min="7423" max="7425" width="17.88671875" style="127" customWidth="1"/>
    <col min="7426" max="7426" width="1.33203125" style="127" customWidth="1"/>
    <col min="7427" max="7427" width="2.44140625" style="127" customWidth="1"/>
    <col min="7428" max="7428" width="6.88671875" style="127" customWidth="1"/>
    <col min="7429" max="7429" width="35.88671875" style="127" bestFit="1" customWidth="1"/>
    <col min="7430" max="7430" width="13.6640625" style="127" customWidth="1"/>
    <col min="7431" max="7431" width="6.88671875" style="127" customWidth="1"/>
    <col min="7432" max="7676" width="9.109375" style="127"/>
    <col min="7677" max="7677" width="6.44140625" style="127" customWidth="1"/>
    <col min="7678" max="7678" width="45.5546875" style="127" customWidth="1"/>
    <col min="7679" max="7681" width="17.88671875" style="127" customWidth="1"/>
    <col min="7682" max="7682" width="1.33203125" style="127" customWidth="1"/>
    <col min="7683" max="7683" width="2.44140625" style="127" customWidth="1"/>
    <col min="7684" max="7684" width="6.88671875" style="127" customWidth="1"/>
    <col min="7685" max="7685" width="35.88671875" style="127" bestFit="1" customWidth="1"/>
    <col min="7686" max="7686" width="13.6640625" style="127" customWidth="1"/>
    <col min="7687" max="7687" width="6.88671875" style="127" customWidth="1"/>
    <col min="7688" max="7932" width="9.109375" style="127"/>
    <col min="7933" max="7933" width="6.44140625" style="127" customWidth="1"/>
    <col min="7934" max="7934" width="45.5546875" style="127" customWidth="1"/>
    <col min="7935" max="7937" width="17.88671875" style="127" customWidth="1"/>
    <col min="7938" max="7938" width="1.33203125" style="127" customWidth="1"/>
    <col min="7939" max="7939" width="2.44140625" style="127" customWidth="1"/>
    <col min="7940" max="7940" width="6.88671875" style="127" customWidth="1"/>
    <col min="7941" max="7941" width="35.88671875" style="127" bestFit="1" customWidth="1"/>
    <col min="7942" max="7942" width="13.6640625" style="127" customWidth="1"/>
    <col min="7943" max="7943" width="6.88671875" style="127" customWidth="1"/>
    <col min="7944" max="8188" width="9.109375" style="127"/>
    <col min="8189" max="8189" width="6.44140625" style="127" customWidth="1"/>
    <col min="8190" max="8190" width="45.5546875" style="127" customWidth="1"/>
    <col min="8191" max="8193" width="17.88671875" style="127" customWidth="1"/>
    <col min="8194" max="8194" width="1.33203125" style="127" customWidth="1"/>
    <col min="8195" max="8195" width="2.44140625" style="127" customWidth="1"/>
    <col min="8196" max="8196" width="6.88671875" style="127" customWidth="1"/>
    <col min="8197" max="8197" width="35.88671875" style="127" bestFit="1" customWidth="1"/>
    <col min="8198" max="8198" width="13.6640625" style="127" customWidth="1"/>
    <col min="8199" max="8199" width="6.88671875" style="127" customWidth="1"/>
    <col min="8200" max="8444" width="9.109375" style="127"/>
    <col min="8445" max="8445" width="6.44140625" style="127" customWidth="1"/>
    <col min="8446" max="8446" width="45.5546875" style="127" customWidth="1"/>
    <col min="8447" max="8449" width="17.88671875" style="127" customWidth="1"/>
    <col min="8450" max="8450" width="1.33203125" style="127" customWidth="1"/>
    <col min="8451" max="8451" width="2.44140625" style="127" customWidth="1"/>
    <col min="8452" max="8452" width="6.88671875" style="127" customWidth="1"/>
    <col min="8453" max="8453" width="35.88671875" style="127" bestFit="1" customWidth="1"/>
    <col min="8454" max="8454" width="13.6640625" style="127" customWidth="1"/>
    <col min="8455" max="8455" width="6.88671875" style="127" customWidth="1"/>
    <col min="8456" max="8700" width="9.109375" style="127"/>
    <col min="8701" max="8701" width="6.44140625" style="127" customWidth="1"/>
    <col min="8702" max="8702" width="45.5546875" style="127" customWidth="1"/>
    <col min="8703" max="8705" width="17.88671875" style="127" customWidth="1"/>
    <col min="8706" max="8706" width="1.33203125" style="127" customWidth="1"/>
    <col min="8707" max="8707" width="2.44140625" style="127" customWidth="1"/>
    <col min="8708" max="8708" width="6.88671875" style="127" customWidth="1"/>
    <col min="8709" max="8709" width="35.88671875" style="127" bestFit="1" customWidth="1"/>
    <col min="8710" max="8710" width="13.6640625" style="127" customWidth="1"/>
    <col min="8711" max="8711" width="6.88671875" style="127" customWidth="1"/>
    <col min="8712" max="8956" width="9.109375" style="127"/>
    <col min="8957" max="8957" width="6.44140625" style="127" customWidth="1"/>
    <col min="8958" max="8958" width="45.5546875" style="127" customWidth="1"/>
    <col min="8959" max="8961" width="17.88671875" style="127" customWidth="1"/>
    <col min="8962" max="8962" width="1.33203125" style="127" customWidth="1"/>
    <col min="8963" max="8963" width="2.44140625" style="127" customWidth="1"/>
    <col min="8964" max="8964" width="6.88671875" style="127" customWidth="1"/>
    <col min="8965" max="8965" width="35.88671875" style="127" bestFit="1" customWidth="1"/>
    <col min="8966" max="8966" width="13.6640625" style="127" customWidth="1"/>
    <col min="8967" max="8967" width="6.88671875" style="127" customWidth="1"/>
    <col min="8968" max="9212" width="9.109375" style="127"/>
    <col min="9213" max="9213" width="6.44140625" style="127" customWidth="1"/>
    <col min="9214" max="9214" width="45.5546875" style="127" customWidth="1"/>
    <col min="9215" max="9217" width="17.88671875" style="127" customWidth="1"/>
    <col min="9218" max="9218" width="1.33203125" style="127" customWidth="1"/>
    <col min="9219" max="9219" width="2.44140625" style="127" customWidth="1"/>
    <col min="9220" max="9220" width="6.88671875" style="127" customWidth="1"/>
    <col min="9221" max="9221" width="35.88671875" style="127" bestFit="1" customWidth="1"/>
    <col min="9222" max="9222" width="13.6640625" style="127" customWidth="1"/>
    <col min="9223" max="9223" width="6.88671875" style="127" customWidth="1"/>
    <col min="9224" max="9468" width="9.109375" style="127"/>
    <col min="9469" max="9469" width="6.44140625" style="127" customWidth="1"/>
    <col min="9470" max="9470" width="45.5546875" style="127" customWidth="1"/>
    <col min="9471" max="9473" width="17.88671875" style="127" customWidth="1"/>
    <col min="9474" max="9474" width="1.33203125" style="127" customWidth="1"/>
    <col min="9475" max="9475" width="2.44140625" style="127" customWidth="1"/>
    <col min="9476" max="9476" width="6.88671875" style="127" customWidth="1"/>
    <col min="9477" max="9477" width="35.88671875" style="127" bestFit="1" customWidth="1"/>
    <col min="9478" max="9478" width="13.6640625" style="127" customWidth="1"/>
    <col min="9479" max="9479" width="6.88671875" style="127" customWidth="1"/>
    <col min="9480" max="9724" width="9.109375" style="127"/>
    <col min="9725" max="9725" width="6.44140625" style="127" customWidth="1"/>
    <col min="9726" max="9726" width="45.5546875" style="127" customWidth="1"/>
    <col min="9727" max="9729" width="17.88671875" style="127" customWidth="1"/>
    <col min="9730" max="9730" width="1.33203125" style="127" customWidth="1"/>
    <col min="9731" max="9731" width="2.44140625" style="127" customWidth="1"/>
    <col min="9732" max="9732" width="6.88671875" style="127" customWidth="1"/>
    <col min="9733" max="9733" width="35.88671875" style="127" bestFit="1" customWidth="1"/>
    <col min="9734" max="9734" width="13.6640625" style="127" customWidth="1"/>
    <col min="9735" max="9735" width="6.88671875" style="127" customWidth="1"/>
    <col min="9736" max="9980" width="9.109375" style="127"/>
    <col min="9981" max="9981" width="6.44140625" style="127" customWidth="1"/>
    <col min="9982" max="9982" width="45.5546875" style="127" customWidth="1"/>
    <col min="9983" max="9985" width="17.88671875" style="127" customWidth="1"/>
    <col min="9986" max="9986" width="1.33203125" style="127" customWidth="1"/>
    <col min="9987" max="9987" width="2.44140625" style="127" customWidth="1"/>
    <col min="9988" max="9988" width="6.88671875" style="127" customWidth="1"/>
    <col min="9989" max="9989" width="35.88671875" style="127" bestFit="1" customWidth="1"/>
    <col min="9990" max="9990" width="13.6640625" style="127" customWidth="1"/>
    <col min="9991" max="9991" width="6.88671875" style="127" customWidth="1"/>
    <col min="9992" max="10236" width="9.109375" style="127"/>
    <col min="10237" max="10237" width="6.44140625" style="127" customWidth="1"/>
    <col min="10238" max="10238" width="45.5546875" style="127" customWidth="1"/>
    <col min="10239" max="10241" width="17.88671875" style="127" customWidth="1"/>
    <col min="10242" max="10242" width="1.33203125" style="127" customWidth="1"/>
    <col min="10243" max="10243" width="2.44140625" style="127" customWidth="1"/>
    <col min="10244" max="10244" width="6.88671875" style="127" customWidth="1"/>
    <col min="10245" max="10245" width="35.88671875" style="127" bestFit="1" customWidth="1"/>
    <col min="10246" max="10246" width="13.6640625" style="127" customWidth="1"/>
    <col min="10247" max="10247" width="6.88671875" style="127" customWidth="1"/>
    <col min="10248" max="10492" width="9.109375" style="127"/>
    <col min="10493" max="10493" width="6.44140625" style="127" customWidth="1"/>
    <col min="10494" max="10494" width="45.5546875" style="127" customWidth="1"/>
    <col min="10495" max="10497" width="17.88671875" style="127" customWidth="1"/>
    <col min="10498" max="10498" width="1.33203125" style="127" customWidth="1"/>
    <col min="10499" max="10499" width="2.44140625" style="127" customWidth="1"/>
    <col min="10500" max="10500" width="6.88671875" style="127" customWidth="1"/>
    <col min="10501" max="10501" width="35.88671875" style="127" bestFit="1" customWidth="1"/>
    <col min="10502" max="10502" width="13.6640625" style="127" customWidth="1"/>
    <col min="10503" max="10503" width="6.88671875" style="127" customWidth="1"/>
    <col min="10504" max="10748" width="9.109375" style="127"/>
    <col min="10749" max="10749" width="6.44140625" style="127" customWidth="1"/>
    <col min="10750" max="10750" width="45.5546875" style="127" customWidth="1"/>
    <col min="10751" max="10753" width="17.88671875" style="127" customWidth="1"/>
    <col min="10754" max="10754" width="1.33203125" style="127" customWidth="1"/>
    <col min="10755" max="10755" width="2.44140625" style="127" customWidth="1"/>
    <col min="10756" max="10756" width="6.88671875" style="127" customWidth="1"/>
    <col min="10757" max="10757" width="35.88671875" style="127" bestFit="1" customWidth="1"/>
    <col min="10758" max="10758" width="13.6640625" style="127" customWidth="1"/>
    <col min="10759" max="10759" width="6.88671875" style="127" customWidth="1"/>
    <col min="10760" max="11004" width="9.109375" style="127"/>
    <col min="11005" max="11005" width="6.44140625" style="127" customWidth="1"/>
    <col min="11006" max="11006" width="45.5546875" style="127" customWidth="1"/>
    <col min="11007" max="11009" width="17.88671875" style="127" customWidth="1"/>
    <col min="11010" max="11010" width="1.33203125" style="127" customWidth="1"/>
    <col min="11011" max="11011" width="2.44140625" style="127" customWidth="1"/>
    <col min="11012" max="11012" width="6.88671875" style="127" customWidth="1"/>
    <col min="11013" max="11013" width="35.88671875" style="127" bestFit="1" customWidth="1"/>
    <col min="11014" max="11014" width="13.6640625" style="127" customWidth="1"/>
    <col min="11015" max="11015" width="6.88671875" style="127" customWidth="1"/>
    <col min="11016" max="11260" width="9.109375" style="127"/>
    <col min="11261" max="11261" width="6.44140625" style="127" customWidth="1"/>
    <col min="11262" max="11262" width="45.5546875" style="127" customWidth="1"/>
    <col min="11263" max="11265" width="17.88671875" style="127" customWidth="1"/>
    <col min="11266" max="11266" width="1.33203125" style="127" customWidth="1"/>
    <col min="11267" max="11267" width="2.44140625" style="127" customWidth="1"/>
    <col min="11268" max="11268" width="6.88671875" style="127" customWidth="1"/>
    <col min="11269" max="11269" width="35.88671875" style="127" bestFit="1" customWidth="1"/>
    <col min="11270" max="11270" width="13.6640625" style="127" customWidth="1"/>
    <col min="11271" max="11271" width="6.88671875" style="127" customWidth="1"/>
    <col min="11272" max="11516" width="9.109375" style="127"/>
    <col min="11517" max="11517" width="6.44140625" style="127" customWidth="1"/>
    <col min="11518" max="11518" width="45.5546875" style="127" customWidth="1"/>
    <col min="11519" max="11521" width="17.88671875" style="127" customWidth="1"/>
    <col min="11522" max="11522" width="1.33203125" style="127" customWidth="1"/>
    <col min="11523" max="11523" width="2.44140625" style="127" customWidth="1"/>
    <col min="11524" max="11524" width="6.88671875" style="127" customWidth="1"/>
    <col min="11525" max="11525" width="35.88671875" style="127" bestFit="1" customWidth="1"/>
    <col min="11526" max="11526" width="13.6640625" style="127" customWidth="1"/>
    <col min="11527" max="11527" width="6.88671875" style="127" customWidth="1"/>
    <col min="11528" max="11772" width="9.109375" style="127"/>
    <col min="11773" max="11773" width="6.44140625" style="127" customWidth="1"/>
    <col min="11774" max="11774" width="45.5546875" style="127" customWidth="1"/>
    <col min="11775" max="11777" width="17.88671875" style="127" customWidth="1"/>
    <col min="11778" max="11778" width="1.33203125" style="127" customWidth="1"/>
    <col min="11779" max="11779" width="2.44140625" style="127" customWidth="1"/>
    <col min="11780" max="11780" width="6.88671875" style="127" customWidth="1"/>
    <col min="11781" max="11781" width="35.88671875" style="127" bestFit="1" customWidth="1"/>
    <col min="11782" max="11782" width="13.6640625" style="127" customWidth="1"/>
    <col min="11783" max="11783" width="6.88671875" style="127" customWidth="1"/>
    <col min="11784" max="12028" width="9.109375" style="127"/>
    <col min="12029" max="12029" width="6.44140625" style="127" customWidth="1"/>
    <col min="12030" max="12030" width="45.5546875" style="127" customWidth="1"/>
    <col min="12031" max="12033" width="17.88671875" style="127" customWidth="1"/>
    <col min="12034" max="12034" width="1.33203125" style="127" customWidth="1"/>
    <col min="12035" max="12035" width="2.44140625" style="127" customWidth="1"/>
    <col min="12036" max="12036" width="6.88671875" style="127" customWidth="1"/>
    <col min="12037" max="12037" width="35.88671875" style="127" bestFit="1" customWidth="1"/>
    <col min="12038" max="12038" width="13.6640625" style="127" customWidth="1"/>
    <col min="12039" max="12039" width="6.88671875" style="127" customWidth="1"/>
    <col min="12040" max="12284" width="9.109375" style="127"/>
    <col min="12285" max="12285" width="6.44140625" style="127" customWidth="1"/>
    <col min="12286" max="12286" width="45.5546875" style="127" customWidth="1"/>
    <col min="12287" max="12289" width="17.88671875" style="127" customWidth="1"/>
    <col min="12290" max="12290" width="1.33203125" style="127" customWidth="1"/>
    <col min="12291" max="12291" width="2.44140625" style="127" customWidth="1"/>
    <col min="12292" max="12292" width="6.88671875" style="127" customWidth="1"/>
    <col min="12293" max="12293" width="35.88671875" style="127" bestFit="1" customWidth="1"/>
    <col min="12294" max="12294" width="13.6640625" style="127" customWidth="1"/>
    <col min="12295" max="12295" width="6.88671875" style="127" customWidth="1"/>
    <col min="12296" max="12540" width="9.109375" style="127"/>
    <col min="12541" max="12541" width="6.44140625" style="127" customWidth="1"/>
    <col min="12542" max="12542" width="45.5546875" style="127" customWidth="1"/>
    <col min="12543" max="12545" width="17.88671875" style="127" customWidth="1"/>
    <col min="12546" max="12546" width="1.33203125" style="127" customWidth="1"/>
    <col min="12547" max="12547" width="2.44140625" style="127" customWidth="1"/>
    <col min="12548" max="12548" width="6.88671875" style="127" customWidth="1"/>
    <col min="12549" max="12549" width="35.88671875" style="127" bestFit="1" customWidth="1"/>
    <col min="12550" max="12550" width="13.6640625" style="127" customWidth="1"/>
    <col min="12551" max="12551" width="6.88671875" style="127" customWidth="1"/>
    <col min="12552" max="12796" width="9.109375" style="127"/>
    <col min="12797" max="12797" width="6.44140625" style="127" customWidth="1"/>
    <col min="12798" max="12798" width="45.5546875" style="127" customWidth="1"/>
    <col min="12799" max="12801" width="17.88671875" style="127" customWidth="1"/>
    <col min="12802" max="12802" width="1.33203125" style="127" customWidth="1"/>
    <col min="12803" max="12803" width="2.44140625" style="127" customWidth="1"/>
    <col min="12804" max="12804" width="6.88671875" style="127" customWidth="1"/>
    <col min="12805" max="12805" width="35.88671875" style="127" bestFit="1" customWidth="1"/>
    <col min="12806" max="12806" width="13.6640625" style="127" customWidth="1"/>
    <col min="12807" max="12807" width="6.88671875" style="127" customWidth="1"/>
    <col min="12808" max="13052" width="9.109375" style="127"/>
    <col min="13053" max="13053" width="6.44140625" style="127" customWidth="1"/>
    <col min="13054" max="13054" width="45.5546875" style="127" customWidth="1"/>
    <col min="13055" max="13057" width="17.88671875" style="127" customWidth="1"/>
    <col min="13058" max="13058" width="1.33203125" style="127" customWidth="1"/>
    <col min="13059" max="13059" width="2.44140625" style="127" customWidth="1"/>
    <col min="13060" max="13060" width="6.88671875" style="127" customWidth="1"/>
    <col min="13061" max="13061" width="35.88671875" style="127" bestFit="1" customWidth="1"/>
    <col min="13062" max="13062" width="13.6640625" style="127" customWidth="1"/>
    <col min="13063" max="13063" width="6.88671875" style="127" customWidth="1"/>
    <col min="13064" max="13308" width="9.109375" style="127"/>
    <col min="13309" max="13309" width="6.44140625" style="127" customWidth="1"/>
    <col min="13310" max="13310" width="45.5546875" style="127" customWidth="1"/>
    <col min="13311" max="13313" width="17.88671875" style="127" customWidth="1"/>
    <col min="13314" max="13314" width="1.33203125" style="127" customWidth="1"/>
    <col min="13315" max="13315" width="2.44140625" style="127" customWidth="1"/>
    <col min="13316" max="13316" width="6.88671875" style="127" customWidth="1"/>
    <col min="13317" max="13317" width="35.88671875" style="127" bestFit="1" customWidth="1"/>
    <col min="13318" max="13318" width="13.6640625" style="127" customWidth="1"/>
    <col min="13319" max="13319" width="6.88671875" style="127" customWidth="1"/>
    <col min="13320" max="13564" width="9.109375" style="127"/>
    <col min="13565" max="13565" width="6.44140625" style="127" customWidth="1"/>
    <col min="13566" max="13566" width="45.5546875" style="127" customWidth="1"/>
    <col min="13567" max="13569" width="17.88671875" style="127" customWidth="1"/>
    <col min="13570" max="13570" width="1.33203125" style="127" customWidth="1"/>
    <col min="13571" max="13571" width="2.44140625" style="127" customWidth="1"/>
    <col min="13572" max="13572" width="6.88671875" style="127" customWidth="1"/>
    <col min="13573" max="13573" width="35.88671875" style="127" bestFit="1" customWidth="1"/>
    <col min="13574" max="13574" width="13.6640625" style="127" customWidth="1"/>
    <col min="13575" max="13575" width="6.88671875" style="127" customWidth="1"/>
    <col min="13576" max="13820" width="9.109375" style="127"/>
    <col min="13821" max="13821" width="6.44140625" style="127" customWidth="1"/>
    <col min="13822" max="13822" width="45.5546875" style="127" customWidth="1"/>
    <col min="13823" max="13825" width="17.88671875" style="127" customWidth="1"/>
    <col min="13826" max="13826" width="1.33203125" style="127" customWidth="1"/>
    <col min="13827" max="13827" width="2.44140625" style="127" customWidth="1"/>
    <col min="13828" max="13828" width="6.88671875" style="127" customWidth="1"/>
    <col min="13829" max="13829" width="35.88671875" style="127" bestFit="1" customWidth="1"/>
    <col min="13830" max="13830" width="13.6640625" style="127" customWidth="1"/>
    <col min="13831" max="13831" width="6.88671875" style="127" customWidth="1"/>
    <col min="13832" max="14076" width="9.109375" style="127"/>
    <col min="14077" max="14077" width="6.44140625" style="127" customWidth="1"/>
    <col min="14078" max="14078" width="45.5546875" style="127" customWidth="1"/>
    <col min="14079" max="14081" width="17.88671875" style="127" customWidth="1"/>
    <col min="14082" max="14082" width="1.33203125" style="127" customWidth="1"/>
    <col min="14083" max="14083" width="2.44140625" style="127" customWidth="1"/>
    <col min="14084" max="14084" width="6.88671875" style="127" customWidth="1"/>
    <col min="14085" max="14085" width="35.88671875" style="127" bestFit="1" customWidth="1"/>
    <col min="14086" max="14086" width="13.6640625" style="127" customWidth="1"/>
    <col min="14087" max="14087" width="6.88671875" style="127" customWidth="1"/>
    <col min="14088" max="14332" width="9.109375" style="127"/>
    <col min="14333" max="14333" width="6.44140625" style="127" customWidth="1"/>
    <col min="14334" max="14334" width="45.5546875" style="127" customWidth="1"/>
    <col min="14335" max="14337" width="17.88671875" style="127" customWidth="1"/>
    <col min="14338" max="14338" width="1.33203125" style="127" customWidth="1"/>
    <col min="14339" max="14339" width="2.44140625" style="127" customWidth="1"/>
    <col min="14340" max="14340" width="6.88671875" style="127" customWidth="1"/>
    <col min="14341" max="14341" width="35.88671875" style="127" bestFit="1" customWidth="1"/>
    <col min="14342" max="14342" width="13.6640625" style="127" customWidth="1"/>
    <col min="14343" max="14343" width="6.88671875" style="127" customWidth="1"/>
    <col min="14344" max="14588" width="9.109375" style="127"/>
    <col min="14589" max="14589" width="6.44140625" style="127" customWidth="1"/>
    <col min="14590" max="14590" width="45.5546875" style="127" customWidth="1"/>
    <col min="14591" max="14593" width="17.88671875" style="127" customWidth="1"/>
    <col min="14594" max="14594" width="1.33203125" style="127" customWidth="1"/>
    <col min="14595" max="14595" width="2.44140625" style="127" customWidth="1"/>
    <col min="14596" max="14596" width="6.88671875" style="127" customWidth="1"/>
    <col min="14597" max="14597" width="35.88671875" style="127" bestFit="1" customWidth="1"/>
    <col min="14598" max="14598" width="13.6640625" style="127" customWidth="1"/>
    <col min="14599" max="14599" width="6.88671875" style="127" customWidth="1"/>
    <col min="14600" max="14844" width="9.109375" style="127"/>
    <col min="14845" max="14845" width="6.44140625" style="127" customWidth="1"/>
    <col min="14846" max="14846" width="45.5546875" style="127" customWidth="1"/>
    <col min="14847" max="14849" width="17.88671875" style="127" customWidth="1"/>
    <col min="14850" max="14850" width="1.33203125" style="127" customWidth="1"/>
    <col min="14851" max="14851" width="2.44140625" style="127" customWidth="1"/>
    <col min="14852" max="14852" width="6.88671875" style="127" customWidth="1"/>
    <col min="14853" max="14853" width="35.88671875" style="127" bestFit="1" customWidth="1"/>
    <col min="14854" max="14854" width="13.6640625" style="127" customWidth="1"/>
    <col min="14855" max="14855" width="6.88671875" style="127" customWidth="1"/>
    <col min="14856" max="15100" width="9.109375" style="127"/>
    <col min="15101" max="15101" width="6.44140625" style="127" customWidth="1"/>
    <col min="15102" max="15102" width="45.5546875" style="127" customWidth="1"/>
    <col min="15103" max="15105" width="17.88671875" style="127" customWidth="1"/>
    <col min="15106" max="15106" width="1.33203125" style="127" customWidth="1"/>
    <col min="15107" max="15107" width="2.44140625" style="127" customWidth="1"/>
    <col min="15108" max="15108" width="6.88671875" style="127" customWidth="1"/>
    <col min="15109" max="15109" width="35.88671875" style="127" bestFit="1" customWidth="1"/>
    <col min="15110" max="15110" width="13.6640625" style="127" customWidth="1"/>
    <col min="15111" max="15111" width="6.88671875" style="127" customWidth="1"/>
    <col min="15112" max="15356" width="9.109375" style="127"/>
    <col min="15357" max="15357" width="6.44140625" style="127" customWidth="1"/>
    <col min="15358" max="15358" width="45.5546875" style="127" customWidth="1"/>
    <col min="15359" max="15361" width="17.88671875" style="127" customWidth="1"/>
    <col min="15362" max="15362" width="1.33203125" style="127" customWidth="1"/>
    <col min="15363" max="15363" width="2.44140625" style="127" customWidth="1"/>
    <col min="15364" max="15364" width="6.88671875" style="127" customWidth="1"/>
    <col min="15365" max="15365" width="35.88671875" style="127" bestFit="1" customWidth="1"/>
    <col min="15366" max="15366" width="13.6640625" style="127" customWidth="1"/>
    <col min="15367" max="15367" width="6.88671875" style="127" customWidth="1"/>
    <col min="15368" max="15612" width="9.109375" style="127"/>
    <col min="15613" max="15613" width="6.44140625" style="127" customWidth="1"/>
    <col min="15614" max="15614" width="45.5546875" style="127" customWidth="1"/>
    <col min="15615" max="15617" width="17.88671875" style="127" customWidth="1"/>
    <col min="15618" max="15618" width="1.33203125" style="127" customWidth="1"/>
    <col min="15619" max="15619" width="2.44140625" style="127" customWidth="1"/>
    <col min="15620" max="15620" width="6.88671875" style="127" customWidth="1"/>
    <col min="15621" max="15621" width="35.88671875" style="127" bestFit="1" customWidth="1"/>
    <col min="15622" max="15622" width="13.6640625" style="127" customWidth="1"/>
    <col min="15623" max="15623" width="6.88671875" style="127" customWidth="1"/>
    <col min="15624" max="15868" width="9.109375" style="127"/>
    <col min="15869" max="15869" width="6.44140625" style="127" customWidth="1"/>
    <col min="15870" max="15870" width="45.5546875" style="127" customWidth="1"/>
    <col min="15871" max="15873" width="17.88671875" style="127" customWidth="1"/>
    <col min="15874" max="15874" width="1.33203125" style="127" customWidth="1"/>
    <col min="15875" max="15875" width="2.44140625" style="127" customWidth="1"/>
    <col min="15876" max="15876" width="6.88671875" style="127" customWidth="1"/>
    <col min="15877" max="15877" width="35.88671875" style="127" bestFit="1" customWidth="1"/>
    <col min="15878" max="15878" width="13.6640625" style="127" customWidth="1"/>
    <col min="15879" max="15879" width="6.88671875" style="127" customWidth="1"/>
    <col min="15880" max="16124" width="9.109375" style="127"/>
    <col min="16125" max="16125" width="6.44140625" style="127" customWidth="1"/>
    <col min="16126" max="16126" width="45.5546875" style="127" customWidth="1"/>
    <col min="16127" max="16129" width="17.88671875" style="127" customWidth="1"/>
    <col min="16130" max="16130" width="1.33203125" style="127" customWidth="1"/>
    <col min="16131" max="16131" width="2.44140625" style="127" customWidth="1"/>
    <col min="16132" max="16132" width="6.88671875" style="127" customWidth="1"/>
    <col min="16133" max="16133" width="35.88671875" style="127" bestFit="1" customWidth="1"/>
    <col min="16134" max="16134" width="13.6640625" style="127" customWidth="1"/>
    <col min="16135" max="16135" width="6.88671875" style="127" customWidth="1"/>
    <col min="16136" max="16384" width="9.109375" style="127"/>
  </cols>
  <sheetData>
    <row r="1" spans="1:252" ht="17.399999999999999">
      <c r="H1" s="520" t="s">
        <v>704</v>
      </c>
    </row>
    <row r="2" spans="1:252" s="128" customFormat="1" ht="18" customHeight="1">
      <c r="A2" s="857" t="s">
        <v>93</v>
      </c>
      <c r="B2" s="857"/>
      <c r="C2" s="857"/>
      <c r="D2" s="857"/>
      <c r="E2" s="857"/>
      <c r="F2" s="857"/>
      <c r="G2" s="857"/>
      <c r="H2" s="857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4"/>
      <c r="AO2" s="874"/>
      <c r="AP2" s="874"/>
      <c r="AQ2" s="874"/>
      <c r="AR2" s="874"/>
      <c r="AS2" s="874"/>
      <c r="AT2" s="874"/>
      <c r="AU2" s="874"/>
      <c r="AV2" s="874"/>
      <c r="AW2" s="874"/>
      <c r="AX2" s="874"/>
      <c r="AY2" s="874"/>
      <c r="AZ2" s="874"/>
      <c r="BA2" s="874"/>
      <c r="BB2" s="874"/>
      <c r="BC2" s="874"/>
      <c r="BD2" s="874"/>
      <c r="BE2" s="874"/>
      <c r="BF2" s="874"/>
      <c r="BG2" s="874"/>
      <c r="BH2" s="874"/>
      <c r="BI2" s="874"/>
      <c r="BJ2" s="874"/>
      <c r="BK2" s="874"/>
      <c r="BL2" s="874"/>
      <c r="BM2" s="874"/>
      <c r="BN2" s="874"/>
      <c r="BO2" s="874"/>
      <c r="BP2" s="874"/>
      <c r="BQ2" s="874"/>
      <c r="BR2" s="874"/>
      <c r="BS2" s="874"/>
      <c r="BT2" s="874"/>
      <c r="BU2" s="874"/>
      <c r="BV2" s="874"/>
      <c r="BW2" s="874"/>
      <c r="BX2" s="874"/>
      <c r="BY2" s="874"/>
      <c r="BZ2" s="874"/>
      <c r="CA2" s="874"/>
      <c r="CB2" s="874"/>
      <c r="CC2" s="874"/>
      <c r="CD2" s="874"/>
      <c r="CE2" s="874"/>
      <c r="CF2" s="874"/>
      <c r="CG2" s="874"/>
      <c r="CH2" s="874"/>
      <c r="CI2" s="874"/>
      <c r="CJ2" s="874"/>
      <c r="CK2" s="874"/>
      <c r="CL2" s="874"/>
      <c r="CM2" s="874"/>
      <c r="CN2" s="874"/>
      <c r="CO2" s="874"/>
      <c r="CP2" s="874"/>
      <c r="CQ2" s="874"/>
      <c r="CR2" s="874"/>
      <c r="CS2" s="874"/>
      <c r="CT2" s="874"/>
      <c r="CU2" s="874"/>
      <c r="CV2" s="874"/>
      <c r="CW2" s="874"/>
      <c r="CX2" s="874"/>
      <c r="CY2" s="874"/>
      <c r="CZ2" s="874"/>
      <c r="DA2" s="874"/>
      <c r="DB2" s="874"/>
      <c r="DC2" s="874"/>
      <c r="DD2" s="874"/>
      <c r="DE2" s="874"/>
      <c r="DF2" s="874"/>
      <c r="DG2" s="874"/>
      <c r="DH2" s="874"/>
      <c r="DI2" s="874"/>
      <c r="DJ2" s="874"/>
      <c r="DK2" s="874"/>
      <c r="DL2" s="874"/>
      <c r="DM2" s="874"/>
      <c r="DN2" s="874"/>
      <c r="DO2" s="874"/>
      <c r="DP2" s="874"/>
      <c r="DQ2" s="874"/>
      <c r="DR2" s="874"/>
      <c r="DS2" s="874"/>
      <c r="DT2" s="874"/>
      <c r="DU2" s="874"/>
      <c r="DV2" s="874"/>
      <c r="DW2" s="874"/>
      <c r="DX2" s="874"/>
      <c r="DY2" s="874"/>
      <c r="DZ2" s="874"/>
      <c r="EA2" s="874"/>
      <c r="EB2" s="874"/>
      <c r="EC2" s="874"/>
      <c r="ED2" s="874"/>
      <c r="EE2" s="874"/>
      <c r="EF2" s="874"/>
      <c r="EG2" s="874"/>
      <c r="EH2" s="874"/>
      <c r="EI2" s="874"/>
      <c r="EJ2" s="874"/>
      <c r="EK2" s="874"/>
      <c r="EL2" s="874"/>
      <c r="EM2" s="874"/>
      <c r="EN2" s="874"/>
      <c r="EO2" s="874"/>
      <c r="EP2" s="874"/>
      <c r="EQ2" s="874"/>
      <c r="ER2" s="874"/>
      <c r="ES2" s="874"/>
      <c r="ET2" s="874"/>
      <c r="EU2" s="874"/>
      <c r="EV2" s="874"/>
      <c r="EW2" s="874"/>
      <c r="EX2" s="874"/>
      <c r="EY2" s="874"/>
      <c r="EZ2" s="874"/>
      <c r="FA2" s="874"/>
      <c r="FB2" s="874"/>
      <c r="FC2" s="874"/>
      <c r="FD2" s="874"/>
      <c r="FE2" s="874"/>
      <c r="FF2" s="874"/>
      <c r="FG2" s="874"/>
      <c r="FH2" s="874"/>
      <c r="FI2" s="874"/>
      <c r="FJ2" s="874"/>
      <c r="FK2" s="874"/>
      <c r="FL2" s="874"/>
      <c r="FM2" s="874"/>
      <c r="FN2" s="874"/>
      <c r="FO2" s="874"/>
      <c r="FP2" s="874"/>
      <c r="FQ2" s="874"/>
      <c r="FR2" s="874"/>
      <c r="FS2" s="874"/>
      <c r="FT2" s="874"/>
      <c r="FU2" s="874"/>
      <c r="FV2" s="874"/>
      <c r="FW2" s="874"/>
      <c r="FX2" s="874"/>
      <c r="FY2" s="874"/>
      <c r="FZ2" s="874"/>
      <c r="GA2" s="874"/>
      <c r="GB2" s="874"/>
      <c r="GC2" s="874"/>
      <c r="GD2" s="874"/>
      <c r="GE2" s="874"/>
      <c r="GF2" s="874"/>
      <c r="GG2" s="874"/>
      <c r="GH2" s="874"/>
      <c r="GI2" s="874"/>
      <c r="GJ2" s="874"/>
      <c r="GK2" s="874"/>
      <c r="GL2" s="874"/>
      <c r="GM2" s="874"/>
      <c r="GN2" s="874"/>
      <c r="GO2" s="874"/>
      <c r="GP2" s="874"/>
      <c r="GQ2" s="874"/>
      <c r="GR2" s="874"/>
      <c r="GS2" s="874"/>
      <c r="GT2" s="874"/>
      <c r="GU2" s="874"/>
      <c r="GV2" s="874"/>
      <c r="GW2" s="874"/>
      <c r="GX2" s="874"/>
      <c r="GY2" s="874"/>
      <c r="GZ2" s="874"/>
      <c r="HA2" s="874"/>
      <c r="HB2" s="874"/>
      <c r="HC2" s="874"/>
      <c r="HD2" s="874"/>
      <c r="HE2" s="874"/>
      <c r="HF2" s="874"/>
      <c r="HG2" s="874"/>
      <c r="HH2" s="874"/>
      <c r="HI2" s="874"/>
      <c r="HJ2" s="874"/>
      <c r="HK2" s="874"/>
      <c r="HL2" s="874"/>
      <c r="HM2" s="874"/>
      <c r="HN2" s="874"/>
      <c r="HO2" s="874"/>
      <c r="HP2" s="874"/>
      <c r="HQ2" s="874"/>
      <c r="HR2" s="874"/>
      <c r="HS2" s="874"/>
      <c r="HT2" s="874"/>
      <c r="HU2" s="874"/>
      <c r="HV2" s="874"/>
      <c r="HW2" s="874"/>
      <c r="HX2" s="874"/>
      <c r="HY2" s="874"/>
      <c r="HZ2" s="874"/>
      <c r="IA2" s="874"/>
      <c r="IB2" s="874"/>
      <c r="IC2" s="874"/>
      <c r="ID2" s="874"/>
      <c r="IE2" s="874"/>
      <c r="IF2" s="874"/>
      <c r="IG2" s="874"/>
      <c r="IH2" s="874"/>
      <c r="II2" s="874"/>
      <c r="IJ2" s="874"/>
      <c r="IK2" s="874"/>
      <c r="IL2" s="874"/>
      <c r="IM2" s="874"/>
      <c r="IN2" s="874"/>
      <c r="IO2" s="874"/>
      <c r="IP2" s="874"/>
      <c r="IQ2" s="874"/>
      <c r="IR2" s="874"/>
    </row>
    <row r="3" spans="1:252" s="128" customFormat="1" ht="26.25" customHeight="1">
      <c r="A3" s="857" t="s">
        <v>1270</v>
      </c>
      <c r="B3" s="857"/>
      <c r="C3" s="857"/>
      <c r="D3" s="857"/>
      <c r="E3" s="857"/>
      <c r="F3" s="857"/>
      <c r="G3" s="857"/>
      <c r="H3" s="857"/>
      <c r="I3" s="4"/>
      <c r="J3" s="4"/>
      <c r="K3" s="4"/>
      <c r="L3" s="4"/>
      <c r="M3" s="4"/>
      <c r="N3" s="4"/>
    </row>
    <row r="4" spans="1:252" s="128" customFormat="1" ht="2.25" customHeight="1">
      <c r="A4" s="129"/>
      <c r="B4" s="129"/>
      <c r="C4" s="130"/>
      <c r="D4" s="130"/>
      <c r="E4" s="130"/>
      <c r="F4" s="130"/>
      <c r="G4" s="130"/>
      <c r="H4" s="5"/>
      <c r="I4" s="4"/>
      <c r="J4" s="4"/>
      <c r="K4" s="4"/>
      <c r="L4" s="4"/>
      <c r="M4" s="4"/>
      <c r="N4" s="4"/>
    </row>
    <row r="5" spans="1:252" s="128" customFormat="1" ht="9.9" customHeight="1">
      <c r="A5" s="129"/>
      <c r="B5" s="129"/>
      <c r="C5" s="130"/>
      <c r="D5" s="130"/>
      <c r="E5" s="130"/>
      <c r="F5" s="130"/>
      <c r="G5" s="130"/>
      <c r="H5" s="5"/>
      <c r="I5" s="4"/>
      <c r="J5" s="4"/>
      <c r="K5" s="4"/>
      <c r="L5" s="4"/>
      <c r="M5" s="4"/>
      <c r="N5" s="4"/>
    </row>
    <row r="6" spans="1:252" s="128" customFormat="1" ht="2.25" customHeight="1">
      <c r="A6" s="129"/>
      <c r="B6" s="129"/>
      <c r="C6" s="130"/>
      <c r="D6" s="130"/>
      <c r="E6" s="130"/>
      <c r="F6" s="130"/>
      <c r="G6" s="130"/>
      <c r="H6" s="5"/>
      <c r="I6" s="4"/>
      <c r="J6" s="4"/>
      <c r="K6" s="4"/>
      <c r="L6" s="4"/>
      <c r="M6" s="4"/>
      <c r="N6" s="4"/>
    </row>
    <row r="7" spans="1:252" ht="21" customHeight="1">
      <c r="A7" s="858" t="s">
        <v>711</v>
      </c>
      <c r="B7" s="859"/>
      <c r="C7" s="859"/>
      <c r="D7" s="859"/>
      <c r="E7" s="859"/>
      <c r="F7" s="859"/>
      <c r="G7" s="859"/>
      <c r="H7" s="859"/>
    </row>
    <row r="8" spans="1:252" ht="12.75" customHeight="1">
      <c r="A8" s="131"/>
      <c r="B8" s="132"/>
      <c r="C8" s="6"/>
      <c r="D8" s="6"/>
      <c r="E8" s="6"/>
      <c r="F8" s="6"/>
      <c r="G8" s="6"/>
      <c r="H8" s="522" t="s">
        <v>816</v>
      </c>
    </row>
    <row r="9" spans="1:252" s="1" customFormat="1" ht="16.5" customHeight="1">
      <c r="A9" s="835" t="s">
        <v>94</v>
      </c>
      <c r="B9" s="835"/>
      <c r="C9" s="834" t="s">
        <v>1269</v>
      </c>
      <c r="D9" s="834" t="s">
        <v>1208</v>
      </c>
      <c r="E9" s="834"/>
      <c r="F9" s="834"/>
      <c r="G9" s="834"/>
      <c r="H9" s="834" t="s">
        <v>1274</v>
      </c>
    </row>
    <row r="10" spans="1:252" s="1" customFormat="1" ht="19.5" customHeight="1">
      <c r="A10" s="835"/>
      <c r="B10" s="835"/>
      <c r="C10" s="834"/>
      <c r="D10" s="834" t="s">
        <v>1273</v>
      </c>
      <c r="E10" s="834" t="s">
        <v>1271</v>
      </c>
      <c r="F10" s="834"/>
      <c r="G10" s="834"/>
      <c r="H10" s="834"/>
      <c r="P10" s="177"/>
    </row>
    <row r="11" spans="1:252" s="1" customFormat="1" ht="52.5" customHeight="1">
      <c r="A11" s="835"/>
      <c r="B11" s="835"/>
      <c r="C11" s="834"/>
      <c r="D11" s="834"/>
      <c r="E11" s="393" t="s">
        <v>1268</v>
      </c>
      <c r="F11" s="393" t="s">
        <v>1272</v>
      </c>
      <c r="G11" s="393" t="s">
        <v>1165</v>
      </c>
      <c r="H11" s="834"/>
      <c r="P11" s="177"/>
    </row>
    <row r="12" spans="1:252" s="9" customFormat="1" ht="15" customHeight="1">
      <c r="A12" s="855" t="s">
        <v>771</v>
      </c>
      <c r="B12" s="856"/>
      <c r="C12" s="301"/>
      <c r="D12" s="301"/>
      <c r="E12" s="301"/>
      <c r="F12" s="301"/>
      <c r="G12" s="301"/>
      <c r="H12" s="302"/>
    </row>
    <row r="13" spans="1:252" s="9" customFormat="1" ht="5.25" customHeight="1">
      <c r="A13" s="871"/>
      <c r="B13" s="872"/>
      <c r="C13" s="872"/>
      <c r="D13" s="872"/>
      <c r="E13" s="872"/>
      <c r="F13" s="872"/>
      <c r="G13" s="872"/>
      <c r="H13" s="873"/>
    </row>
    <row r="14" spans="1:252" s="9" customFormat="1" ht="15" customHeight="1">
      <c r="A14" s="862" t="s">
        <v>1157</v>
      </c>
      <c r="B14" s="863"/>
      <c r="C14" s="394">
        <f t="shared" ref="C14:H14" si="0">SUM(C17:C19)</f>
        <v>0</v>
      </c>
      <c r="D14" s="394">
        <f t="shared" si="0"/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</row>
    <row r="15" spans="1:252" s="9" customFormat="1" ht="17.25" customHeight="1">
      <c r="A15" s="404" t="s">
        <v>96</v>
      </c>
      <c r="B15" s="179" t="s">
        <v>1330</v>
      </c>
      <c r="C15" s="135"/>
      <c r="D15" s="135"/>
      <c r="E15" s="135"/>
      <c r="F15" s="135"/>
      <c r="G15" s="135">
        <f>E15+F15</f>
        <v>0</v>
      </c>
      <c r="H15" s="168"/>
    </row>
    <row r="16" spans="1:252" s="9" customFormat="1" ht="17.25" customHeight="1">
      <c r="A16" s="582" t="s">
        <v>1257</v>
      </c>
      <c r="B16" s="179" t="s">
        <v>1331</v>
      </c>
      <c r="C16" s="135"/>
      <c r="D16" s="135"/>
      <c r="E16" s="135"/>
      <c r="F16" s="135"/>
      <c r="G16" s="135">
        <f>E16+F16</f>
        <v>0</v>
      </c>
      <c r="H16" s="168"/>
    </row>
    <row r="17" spans="1:8" s="9" customFormat="1" ht="17.25" customHeight="1">
      <c r="A17" s="582" t="s">
        <v>1258</v>
      </c>
      <c r="B17" s="179" t="s">
        <v>1261</v>
      </c>
      <c r="C17" s="135"/>
      <c r="D17" s="135"/>
      <c r="E17" s="135"/>
      <c r="F17" s="135"/>
      <c r="G17" s="135">
        <f>E17+F17</f>
        <v>0</v>
      </c>
      <c r="H17" s="168"/>
    </row>
    <row r="18" spans="1:8" s="9" customFormat="1" ht="15" customHeight="1">
      <c r="A18" s="615" t="s">
        <v>1259</v>
      </c>
      <c r="B18" s="179" t="s">
        <v>1262</v>
      </c>
      <c r="C18" s="616"/>
      <c r="D18" s="616"/>
      <c r="E18" s="616"/>
      <c r="F18" s="616"/>
      <c r="G18" s="135"/>
      <c r="H18" s="617"/>
    </row>
    <row r="19" spans="1:8" s="9" customFormat="1" ht="15" customHeight="1">
      <c r="A19" s="405" t="s">
        <v>1260</v>
      </c>
      <c r="B19" s="618" t="s">
        <v>1263</v>
      </c>
      <c r="C19" s="144"/>
      <c r="D19" s="144"/>
      <c r="E19" s="144"/>
      <c r="F19" s="144"/>
      <c r="G19" s="135">
        <f>E19+F19</f>
        <v>0</v>
      </c>
      <c r="H19" s="169"/>
    </row>
    <row r="20" spans="1:8" s="140" customFormat="1" ht="5.0999999999999996" customHeight="1">
      <c r="A20" s="865"/>
      <c r="B20" s="866"/>
      <c r="C20" s="866"/>
      <c r="D20" s="866"/>
      <c r="E20" s="866"/>
      <c r="F20" s="866"/>
      <c r="G20" s="866"/>
      <c r="H20" s="867"/>
    </row>
    <row r="21" spans="1:8" s="137" customFormat="1" ht="15" customHeight="1">
      <c r="A21" s="845" t="s">
        <v>1166</v>
      </c>
      <c r="B21" s="846"/>
      <c r="C21" s="395">
        <f>SUM(C25:C27)</f>
        <v>0</v>
      </c>
      <c r="D21" s="395">
        <f>SUM(D25:D27)</f>
        <v>0</v>
      </c>
      <c r="E21" s="395"/>
      <c r="F21" s="395"/>
      <c r="G21" s="395">
        <f>SUM(G25:G27)</f>
        <v>0</v>
      </c>
      <c r="H21" s="396">
        <f>G21</f>
        <v>0</v>
      </c>
    </row>
    <row r="22" spans="1:8" ht="15" customHeight="1">
      <c r="A22" s="843" t="s">
        <v>103</v>
      </c>
      <c r="B22" s="844"/>
      <c r="C22" s="136"/>
      <c r="D22" s="136"/>
      <c r="E22" s="136"/>
      <c r="F22" s="136"/>
      <c r="G22" s="135">
        <f>E22+F22</f>
        <v>0</v>
      </c>
      <c r="H22" s="136"/>
    </row>
    <row r="23" spans="1:8" ht="15" customHeight="1">
      <c r="A23" s="843" t="s">
        <v>836</v>
      </c>
      <c r="B23" s="844"/>
      <c r="C23" s="136"/>
      <c r="D23" s="136"/>
      <c r="E23" s="136"/>
      <c r="F23" s="136"/>
      <c r="G23" s="135">
        <f t="shared" ref="G23:G35" si="1">E23+F23</f>
        <v>0</v>
      </c>
      <c r="H23" s="136"/>
    </row>
    <row r="24" spans="1:8" ht="15" customHeight="1">
      <c r="A24" s="843" t="s">
        <v>837</v>
      </c>
      <c r="B24" s="844"/>
      <c r="C24" s="136"/>
      <c r="D24" s="136"/>
      <c r="E24" s="136"/>
      <c r="F24" s="136"/>
      <c r="G24" s="135">
        <f t="shared" si="1"/>
        <v>0</v>
      </c>
      <c r="H24" s="136"/>
    </row>
    <row r="25" spans="1:8" ht="15" customHeight="1">
      <c r="A25" s="397" t="s">
        <v>96</v>
      </c>
      <c r="B25" s="398" t="s">
        <v>104</v>
      </c>
      <c r="C25" s="399">
        <f>SUM(C22:C24)</f>
        <v>0</v>
      </c>
      <c r="D25" s="399">
        <f>SUM(D22:D24)</f>
        <v>0</v>
      </c>
      <c r="E25" s="399"/>
      <c r="F25" s="399"/>
      <c r="G25" s="399">
        <f>SUM(G22:G24)</f>
        <v>0</v>
      </c>
      <c r="H25" s="400">
        <f>SUM(H22:H24)</f>
        <v>0</v>
      </c>
    </row>
    <row r="26" spans="1:8" s="9" customFormat="1" ht="15" customHeight="1">
      <c r="A26" s="404" t="s">
        <v>105</v>
      </c>
      <c r="B26" s="179" t="s">
        <v>1333</v>
      </c>
      <c r="C26" s="135"/>
      <c r="D26" s="135"/>
      <c r="E26" s="135"/>
      <c r="F26" s="135"/>
      <c r="G26" s="135">
        <f t="shared" si="1"/>
        <v>0</v>
      </c>
      <c r="H26" s="135"/>
    </row>
    <row r="27" spans="1:8" s="9" customFormat="1" ht="15" customHeight="1">
      <c r="A27" s="404" t="s">
        <v>106</v>
      </c>
      <c r="B27" s="179" t="s">
        <v>1334</v>
      </c>
      <c r="C27" s="135"/>
      <c r="D27" s="135"/>
      <c r="E27" s="135"/>
      <c r="F27" s="135"/>
      <c r="G27" s="135">
        <f t="shared" si="1"/>
        <v>0</v>
      </c>
      <c r="H27" s="135"/>
    </row>
    <row r="28" spans="1:8" ht="15" customHeight="1">
      <c r="A28" s="847" t="s">
        <v>109</v>
      </c>
      <c r="B28" s="846"/>
      <c r="C28" s="401">
        <f>SUM(C29:C35)</f>
        <v>0</v>
      </c>
      <c r="D28" s="401">
        <f>SUM(D29:D35)</f>
        <v>0</v>
      </c>
      <c r="E28" s="401"/>
      <c r="F28" s="401"/>
      <c r="G28" s="401">
        <f>SUM(G29:G35)</f>
        <v>0</v>
      </c>
      <c r="H28" s="402">
        <f>G28</f>
        <v>0</v>
      </c>
    </row>
    <row r="29" spans="1:8">
      <c r="A29" s="404" t="s">
        <v>95</v>
      </c>
      <c r="B29" s="179" t="s">
        <v>1332</v>
      </c>
      <c r="C29" s="138"/>
      <c r="D29" s="138"/>
      <c r="E29" s="138"/>
      <c r="F29" s="138"/>
      <c r="G29" s="135">
        <f t="shared" si="1"/>
        <v>0</v>
      </c>
      <c r="H29" s="138"/>
    </row>
    <row r="30" spans="1:8" ht="15" customHeight="1">
      <c r="A30" s="404" t="s">
        <v>97</v>
      </c>
      <c r="B30" s="134" t="s">
        <v>107</v>
      </c>
      <c r="C30" s="138"/>
      <c r="D30" s="138"/>
      <c r="E30" s="138"/>
      <c r="F30" s="138"/>
      <c r="G30" s="135">
        <f t="shared" si="1"/>
        <v>0</v>
      </c>
      <c r="H30" s="138"/>
    </row>
    <row r="31" spans="1:8" ht="15" customHeight="1">
      <c r="A31" s="404" t="s">
        <v>98</v>
      </c>
      <c r="B31" s="134" t="s">
        <v>108</v>
      </c>
      <c r="C31" s="138"/>
      <c r="D31" s="138"/>
      <c r="E31" s="138"/>
      <c r="F31" s="138"/>
      <c r="G31" s="135">
        <f t="shared" si="1"/>
        <v>0</v>
      </c>
      <c r="H31" s="138"/>
    </row>
    <row r="32" spans="1:8" ht="15" customHeight="1">
      <c r="A32" s="582" t="s">
        <v>99</v>
      </c>
      <c r="B32" s="179" t="s">
        <v>1335</v>
      </c>
      <c r="C32" s="138"/>
      <c r="D32" s="138"/>
      <c r="E32" s="138"/>
      <c r="F32" s="138"/>
      <c r="G32" s="135"/>
      <c r="H32" s="138"/>
    </row>
    <row r="33" spans="1:8" ht="26.4">
      <c r="A33" s="582" t="s">
        <v>100</v>
      </c>
      <c r="B33" s="179" t="s">
        <v>1336</v>
      </c>
      <c r="C33" s="138"/>
      <c r="D33" s="138"/>
      <c r="E33" s="138"/>
      <c r="F33" s="138"/>
      <c r="G33" s="135">
        <f t="shared" si="1"/>
        <v>0</v>
      </c>
      <c r="H33" s="138"/>
    </row>
    <row r="34" spans="1:8" ht="15" customHeight="1">
      <c r="A34" s="582" t="s">
        <v>101</v>
      </c>
      <c r="B34" s="179" t="s">
        <v>1337</v>
      </c>
      <c r="C34" s="138"/>
      <c r="D34" s="138"/>
      <c r="E34" s="138"/>
      <c r="F34" s="138"/>
      <c r="G34" s="135">
        <f t="shared" si="1"/>
        <v>0</v>
      </c>
      <c r="H34" s="138"/>
    </row>
    <row r="35" spans="1:8" ht="15" customHeight="1">
      <c r="A35" s="582" t="s">
        <v>1265</v>
      </c>
      <c r="B35" s="179" t="s">
        <v>1338</v>
      </c>
      <c r="C35" s="138"/>
      <c r="D35" s="138"/>
      <c r="E35" s="138"/>
      <c r="F35" s="138"/>
      <c r="G35" s="135">
        <f t="shared" si="1"/>
        <v>0</v>
      </c>
      <c r="H35" s="138"/>
    </row>
    <row r="36" spans="1:8" ht="25.5" customHeight="1">
      <c r="A36" s="864" t="s">
        <v>1339</v>
      </c>
      <c r="B36" s="846"/>
      <c r="C36" s="395">
        <f>+'103'!C34</f>
        <v>0</v>
      </c>
      <c r="D36" s="395">
        <f>+'103'!D34</f>
        <v>0</v>
      </c>
      <c r="E36" s="395"/>
      <c r="F36" s="395"/>
      <c r="G36" s="395">
        <f>+'103'!E34</f>
        <v>0</v>
      </c>
      <c r="H36" s="395">
        <f>+'103'!F34</f>
        <v>0</v>
      </c>
    </row>
    <row r="37" spans="1:8" s="9" customFormat="1" ht="15" customHeight="1">
      <c r="A37" s="841" t="s">
        <v>102</v>
      </c>
      <c r="B37" s="842"/>
      <c r="C37" s="133">
        <f>C21+C28+C36</f>
        <v>0</v>
      </c>
      <c r="D37" s="133">
        <f>D21+D28+D36</f>
        <v>0</v>
      </c>
      <c r="E37" s="133"/>
      <c r="F37" s="133"/>
      <c r="G37" s="133">
        <f>G21+G28+G36</f>
        <v>0</v>
      </c>
      <c r="H37" s="171">
        <f>H21+H28+H36</f>
        <v>0</v>
      </c>
    </row>
    <row r="38" spans="1:8" s="9" customFormat="1" ht="8.1" customHeight="1">
      <c r="A38" s="868"/>
      <c r="B38" s="869"/>
      <c r="C38" s="869"/>
      <c r="D38" s="869"/>
      <c r="E38" s="869"/>
      <c r="F38" s="869"/>
      <c r="G38" s="869"/>
      <c r="H38" s="870"/>
    </row>
    <row r="39" spans="1:8" s="140" customFormat="1" ht="17.25" customHeight="1">
      <c r="A39" s="848" t="s">
        <v>110</v>
      </c>
      <c r="B39" s="849"/>
      <c r="C39" s="139">
        <f>C37+C14+C12</f>
        <v>0</v>
      </c>
      <c r="D39" s="139">
        <f>D37+D14+D12</f>
        <v>0</v>
      </c>
      <c r="E39" s="139"/>
      <c r="F39" s="139"/>
      <c r="G39" s="139">
        <f>G37+G14+G12</f>
        <v>0</v>
      </c>
      <c r="H39" s="172">
        <f t="shared" ref="H39" si="2">G39</f>
        <v>0</v>
      </c>
    </row>
    <row r="40" spans="1:8" s="140" customFormat="1" ht="5.0999999999999996" customHeight="1">
      <c r="A40" s="865"/>
      <c r="B40" s="866"/>
      <c r="C40" s="866"/>
      <c r="D40" s="866"/>
      <c r="E40" s="866"/>
      <c r="F40" s="866"/>
      <c r="G40" s="866"/>
      <c r="H40" s="867"/>
    </row>
    <row r="41" spans="1:8" s="140" customFormat="1" ht="21.9" customHeight="1">
      <c r="A41" s="850" t="s">
        <v>817</v>
      </c>
      <c r="B41" s="851"/>
      <c r="C41" s="143">
        <f>SUM(C42:C46)</f>
        <v>0</v>
      </c>
      <c r="D41" s="143">
        <f>SUM(D42:D46)</f>
        <v>0</v>
      </c>
      <c r="E41" s="143"/>
      <c r="F41" s="143"/>
      <c r="G41" s="143">
        <f>SUM(G42:G46)</f>
        <v>0</v>
      </c>
      <c r="H41" s="173">
        <f>G41</f>
        <v>0</v>
      </c>
    </row>
    <row r="42" spans="1:8" ht="18.899999999999999" customHeight="1">
      <c r="A42" s="403" t="s">
        <v>95</v>
      </c>
      <c r="B42" s="813" t="s">
        <v>1340</v>
      </c>
      <c r="C42" s="141"/>
      <c r="D42" s="141"/>
      <c r="E42" s="141"/>
      <c r="F42" s="141"/>
      <c r="G42" s="135">
        <f t="shared" ref="G42:G48" si="3">E42+F42</f>
        <v>0</v>
      </c>
      <c r="H42" s="174"/>
    </row>
    <row r="43" spans="1:8" ht="19.5" customHeight="1">
      <c r="A43" s="582" t="s">
        <v>1257</v>
      </c>
      <c r="B43" s="619" t="s">
        <v>1266</v>
      </c>
      <c r="C43" s="142"/>
      <c r="D43" s="142"/>
      <c r="E43" s="142"/>
      <c r="F43" s="142"/>
      <c r="G43" s="135">
        <f t="shared" si="3"/>
        <v>0</v>
      </c>
      <c r="H43" s="175"/>
    </row>
    <row r="44" spans="1:8" ht="18.899999999999999" customHeight="1">
      <c r="A44" s="582" t="s">
        <v>1258</v>
      </c>
      <c r="B44" s="619" t="s">
        <v>111</v>
      </c>
      <c r="C44" s="142"/>
      <c r="D44" s="142"/>
      <c r="E44" s="142"/>
      <c r="F44" s="142"/>
      <c r="G44" s="135">
        <f t="shared" si="3"/>
        <v>0</v>
      </c>
      <c r="H44" s="142"/>
    </row>
    <row r="45" spans="1:8" ht="18.899999999999999" customHeight="1">
      <c r="A45" s="582" t="s">
        <v>1259</v>
      </c>
      <c r="B45" s="619" t="s">
        <v>1341</v>
      </c>
      <c r="C45" s="142"/>
      <c r="D45" s="142"/>
      <c r="E45" s="142"/>
      <c r="F45" s="142"/>
      <c r="G45" s="135">
        <f t="shared" si="3"/>
        <v>0</v>
      </c>
      <c r="H45" s="142"/>
    </row>
    <row r="46" spans="1:8" ht="18.899999999999999" customHeight="1">
      <c r="A46" s="582" t="s">
        <v>1260</v>
      </c>
      <c r="B46" s="620" t="s">
        <v>1342</v>
      </c>
      <c r="C46" s="142"/>
      <c r="D46" s="142"/>
      <c r="E46" s="142"/>
      <c r="F46" s="142"/>
      <c r="G46" s="135">
        <f t="shared" si="3"/>
        <v>0</v>
      </c>
      <c r="H46" s="142"/>
    </row>
    <row r="47" spans="1:8" ht="18.899999999999999" customHeight="1">
      <c r="A47" s="615" t="s">
        <v>1267</v>
      </c>
      <c r="B47" s="436" t="s">
        <v>1344</v>
      </c>
      <c r="C47" s="621"/>
      <c r="D47" s="621"/>
      <c r="E47" s="621"/>
      <c r="F47" s="621"/>
      <c r="G47" s="135"/>
      <c r="H47" s="621"/>
    </row>
    <row r="48" spans="1:8" ht="18.899999999999999" customHeight="1">
      <c r="A48" s="405" t="s">
        <v>1265</v>
      </c>
      <c r="B48" s="1" t="s">
        <v>1343</v>
      </c>
      <c r="C48" s="437"/>
      <c r="D48" s="437"/>
      <c r="E48" s="437"/>
      <c r="F48" s="437"/>
      <c r="G48" s="135">
        <f t="shared" si="3"/>
        <v>0</v>
      </c>
      <c r="H48" s="437"/>
    </row>
    <row r="49" spans="1:8" ht="2.25" customHeight="1">
      <c r="A49" s="836"/>
      <c r="B49" s="837"/>
      <c r="C49" s="837"/>
      <c r="D49" s="837"/>
      <c r="E49" s="837"/>
      <c r="F49" s="837"/>
      <c r="G49" s="837"/>
      <c r="H49" s="838"/>
    </row>
    <row r="50" spans="1:8" s="9" customFormat="1" ht="21" customHeight="1">
      <c r="A50" s="860" t="s">
        <v>1278</v>
      </c>
      <c r="B50" s="861"/>
      <c r="C50" s="406">
        <f>SUM(C42:C44)</f>
        <v>0</v>
      </c>
      <c r="D50" s="406">
        <f>SUM(D42:D44)</f>
        <v>0</v>
      </c>
      <c r="E50" s="406"/>
      <c r="F50" s="406"/>
      <c r="G50" s="406">
        <f>SUM(G42:G44)</f>
        <v>0</v>
      </c>
      <c r="H50" s="407">
        <f>SUM(H42:H44)</f>
        <v>0</v>
      </c>
    </row>
    <row r="51" spans="1:8" s="9" customFormat="1" ht="21" customHeight="1">
      <c r="A51" s="841" t="s">
        <v>1345</v>
      </c>
      <c r="B51" s="842"/>
      <c r="C51" s="145">
        <f>SUM(C45:C48)</f>
        <v>0</v>
      </c>
      <c r="D51" s="145">
        <f>SUM(D45:D48)</f>
        <v>0</v>
      </c>
      <c r="E51" s="145"/>
      <c r="F51" s="145"/>
      <c r="G51" s="145">
        <f>SUM(G45:G48)</f>
        <v>0</v>
      </c>
      <c r="H51" s="146">
        <f>SUM(H45:H48)</f>
        <v>0</v>
      </c>
    </row>
    <row r="52" spans="1:8" ht="21" customHeight="1">
      <c r="A52" s="848" t="s">
        <v>112</v>
      </c>
      <c r="B52" s="849"/>
      <c r="C52" s="147">
        <f>C50+C51</f>
        <v>0</v>
      </c>
      <c r="D52" s="147">
        <f>D50+D51</f>
        <v>0</v>
      </c>
      <c r="E52" s="147"/>
      <c r="F52" s="147"/>
      <c r="G52" s="147">
        <f>G50+G51</f>
        <v>0</v>
      </c>
      <c r="H52" s="148">
        <f>H50+H51</f>
        <v>0</v>
      </c>
    </row>
    <row r="53" spans="1:8" ht="3.75" customHeight="1">
      <c r="A53" s="836"/>
      <c r="B53" s="837"/>
      <c r="C53" s="837"/>
      <c r="D53" s="837"/>
      <c r="E53" s="837"/>
      <c r="F53" s="837"/>
      <c r="G53" s="837"/>
      <c r="H53" s="838"/>
    </row>
    <row r="54" spans="1:8" ht="18" customHeight="1">
      <c r="A54" s="839" t="s">
        <v>113</v>
      </c>
      <c r="B54" s="840"/>
      <c r="C54" s="408">
        <f>C39-C52</f>
        <v>0</v>
      </c>
      <c r="D54" s="408">
        <f>D39-D52</f>
        <v>0</v>
      </c>
      <c r="E54" s="408"/>
      <c r="F54" s="408"/>
      <c r="G54" s="408">
        <f>G39-G52</f>
        <v>0</v>
      </c>
      <c r="H54" s="409">
        <f>H39-H52</f>
        <v>0</v>
      </c>
    </row>
    <row r="55" spans="1:8" ht="5.25" customHeight="1">
      <c r="A55" s="852"/>
      <c r="B55" s="853"/>
      <c r="C55" s="853"/>
      <c r="D55" s="853"/>
      <c r="E55" s="853"/>
      <c r="F55" s="853"/>
      <c r="G55" s="853"/>
      <c r="H55" s="854"/>
    </row>
    <row r="56" spans="1:8" s="9" customFormat="1" ht="20.25" customHeight="1">
      <c r="A56" s="622" t="s">
        <v>1275</v>
      </c>
      <c r="B56" s="167" t="s">
        <v>818</v>
      </c>
      <c r="C56" s="8"/>
      <c r="D56" s="8"/>
      <c r="E56" s="8"/>
      <c r="F56" s="8"/>
      <c r="G56" s="8"/>
      <c r="H56" s="176"/>
    </row>
    <row r="57" spans="1:8" s="9" customFormat="1" ht="20.25" customHeight="1">
      <c r="A57" s="622" t="s">
        <v>1276</v>
      </c>
      <c r="B57" s="167" t="s">
        <v>819</v>
      </c>
      <c r="C57" s="8"/>
      <c r="D57" s="8"/>
      <c r="E57" s="8"/>
      <c r="F57" s="8"/>
      <c r="G57" s="8"/>
      <c r="H57" s="176"/>
    </row>
    <row r="58" spans="1:8" s="9" customFormat="1" ht="20.25" customHeight="1">
      <c r="A58" s="622" t="s">
        <v>1277</v>
      </c>
      <c r="B58" s="167" t="s">
        <v>820</v>
      </c>
      <c r="C58" s="8"/>
      <c r="D58" s="8"/>
      <c r="E58" s="8"/>
      <c r="F58" s="8"/>
      <c r="G58" s="8"/>
      <c r="H58" s="176"/>
    </row>
  </sheetData>
  <mergeCells count="67">
    <mergeCell ref="EU2:FA2"/>
    <mergeCell ref="IO2:IR2"/>
    <mergeCell ref="A3:H3"/>
    <mergeCell ref="GY2:HE2"/>
    <mergeCell ref="HF2:HL2"/>
    <mergeCell ref="HM2:HS2"/>
    <mergeCell ref="HT2:HZ2"/>
    <mergeCell ref="IA2:IG2"/>
    <mergeCell ref="IH2:IN2"/>
    <mergeCell ref="FI2:FO2"/>
    <mergeCell ref="FP2:FV2"/>
    <mergeCell ref="FW2:GC2"/>
    <mergeCell ref="GD2:GJ2"/>
    <mergeCell ref="CX2:DD2"/>
    <mergeCell ref="GK2:GQ2"/>
    <mergeCell ref="GR2:GX2"/>
    <mergeCell ref="FB2:FH2"/>
    <mergeCell ref="DL2:DR2"/>
    <mergeCell ref="AF2:AL2"/>
    <mergeCell ref="BV2:CB2"/>
    <mergeCell ref="CC2:CI2"/>
    <mergeCell ref="CJ2:CP2"/>
    <mergeCell ref="CQ2:CW2"/>
    <mergeCell ref="BO2:BU2"/>
    <mergeCell ref="AM2:AS2"/>
    <mergeCell ref="AT2:AZ2"/>
    <mergeCell ref="BA2:BG2"/>
    <mergeCell ref="BH2:BN2"/>
    <mergeCell ref="DZ2:EF2"/>
    <mergeCell ref="DE2:DK2"/>
    <mergeCell ref="EG2:EM2"/>
    <mergeCell ref="EN2:ET2"/>
    <mergeCell ref="I2:J2"/>
    <mergeCell ref="K2:Q2"/>
    <mergeCell ref="R2:X2"/>
    <mergeCell ref="Y2:AE2"/>
    <mergeCell ref="DS2:DY2"/>
    <mergeCell ref="A55:H55"/>
    <mergeCell ref="A49:H49"/>
    <mergeCell ref="A12:B12"/>
    <mergeCell ref="A2:H2"/>
    <mergeCell ref="A39:B39"/>
    <mergeCell ref="D9:G9"/>
    <mergeCell ref="A7:H7"/>
    <mergeCell ref="A50:B50"/>
    <mergeCell ref="A14:B14"/>
    <mergeCell ref="A24:B24"/>
    <mergeCell ref="A36:B36"/>
    <mergeCell ref="A23:B23"/>
    <mergeCell ref="A40:H40"/>
    <mergeCell ref="A38:H38"/>
    <mergeCell ref="A13:H13"/>
    <mergeCell ref="A20:H20"/>
    <mergeCell ref="A53:H53"/>
    <mergeCell ref="A54:B54"/>
    <mergeCell ref="A37:B37"/>
    <mergeCell ref="A22:B22"/>
    <mergeCell ref="A21:B21"/>
    <mergeCell ref="A28:B28"/>
    <mergeCell ref="A52:B52"/>
    <mergeCell ref="A51:B51"/>
    <mergeCell ref="A41:B41"/>
    <mergeCell ref="H9:H11"/>
    <mergeCell ref="A9:B11"/>
    <mergeCell ref="C9:C11"/>
    <mergeCell ref="E10:G10"/>
    <mergeCell ref="D10:D11"/>
  </mergeCells>
  <dataValidations count="2">
    <dataValidation allowBlank="1" showInputMessage="1" showErrorMessage="1" promptTitle="NB" prompt="From Public / Governemnt sources" sqref="C19"/>
    <dataValidation type="decimal" operator="greaterThan" allowBlank="1" showInputMessage="1" showErrorMessage="1" error="Input only positive Number if Negative input 0" prompt="Input only positive Number if Negative input 0" sqref="C12:H12">
      <formula1>-0.001</formula1>
    </dataValidation>
  </dataValidations>
  <printOptions horizontalCentered="1"/>
  <pageMargins left="0.45" right="0.45" top="0.25" bottom="0.25" header="0.3" footer="0.3"/>
  <pageSetup paperSize="9"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XFC55"/>
  <sheetViews>
    <sheetView view="pageBreakPreview" topLeftCell="A29" zoomScaleSheetLayoutView="100" workbookViewId="0">
      <selection activeCell="A44" sqref="A44:D44"/>
    </sheetView>
  </sheetViews>
  <sheetFormatPr defaultRowHeight="14.4"/>
  <cols>
    <col min="1" max="1" width="62.33203125" style="627" customWidth="1"/>
    <col min="2" max="4" width="14.6640625" style="627" customWidth="1"/>
    <col min="5" max="39" width="9.109375" style="626"/>
    <col min="40" max="257" width="9.109375" style="627"/>
    <col min="258" max="258" width="46.6640625" style="627" customWidth="1"/>
    <col min="259" max="260" width="22.6640625" style="627" customWidth="1"/>
    <col min="261" max="513" width="9.109375" style="627"/>
    <col min="514" max="514" width="46.6640625" style="627" customWidth="1"/>
    <col min="515" max="516" width="22.6640625" style="627" customWidth="1"/>
    <col min="517" max="769" width="9.109375" style="627"/>
    <col min="770" max="770" width="46.6640625" style="627" customWidth="1"/>
    <col min="771" max="772" width="22.6640625" style="627" customWidth="1"/>
    <col min="773" max="1025" width="9.109375" style="627"/>
    <col min="1026" max="1026" width="46.6640625" style="627" customWidth="1"/>
    <col min="1027" max="1028" width="22.6640625" style="627" customWidth="1"/>
    <col min="1029" max="1281" width="9.109375" style="627"/>
    <col min="1282" max="1282" width="46.6640625" style="627" customWidth="1"/>
    <col min="1283" max="1284" width="22.6640625" style="627" customWidth="1"/>
    <col min="1285" max="1537" width="9.109375" style="627"/>
    <col min="1538" max="1538" width="46.6640625" style="627" customWidth="1"/>
    <col min="1539" max="1540" width="22.6640625" style="627" customWidth="1"/>
    <col min="1541" max="1793" width="9.109375" style="627"/>
    <col min="1794" max="1794" width="46.6640625" style="627" customWidth="1"/>
    <col min="1795" max="1796" width="22.6640625" style="627" customWidth="1"/>
    <col min="1797" max="2049" width="9.109375" style="627"/>
    <col min="2050" max="2050" width="46.6640625" style="627" customWidth="1"/>
    <col min="2051" max="2052" width="22.6640625" style="627" customWidth="1"/>
    <col min="2053" max="2305" width="9.109375" style="627"/>
    <col min="2306" max="2306" width="46.6640625" style="627" customWidth="1"/>
    <col min="2307" max="2308" width="22.6640625" style="627" customWidth="1"/>
    <col min="2309" max="2561" width="9.109375" style="627"/>
    <col min="2562" max="2562" width="46.6640625" style="627" customWidth="1"/>
    <col min="2563" max="2564" width="22.6640625" style="627" customWidth="1"/>
    <col min="2565" max="2817" width="9.109375" style="627"/>
    <col min="2818" max="2818" width="46.6640625" style="627" customWidth="1"/>
    <col min="2819" max="2820" width="22.6640625" style="627" customWidth="1"/>
    <col min="2821" max="3073" width="9.109375" style="627"/>
    <col min="3074" max="3074" width="46.6640625" style="627" customWidth="1"/>
    <col min="3075" max="3076" width="22.6640625" style="627" customWidth="1"/>
    <col min="3077" max="3329" width="9.109375" style="627"/>
    <col min="3330" max="3330" width="46.6640625" style="627" customWidth="1"/>
    <col min="3331" max="3332" width="22.6640625" style="627" customWidth="1"/>
    <col min="3333" max="3585" width="9.109375" style="627"/>
    <col min="3586" max="3586" width="46.6640625" style="627" customWidth="1"/>
    <col min="3587" max="3588" width="22.6640625" style="627" customWidth="1"/>
    <col min="3589" max="3841" width="9.109375" style="627"/>
    <col min="3842" max="3842" width="46.6640625" style="627" customWidth="1"/>
    <col min="3843" max="3844" width="22.6640625" style="627" customWidth="1"/>
    <col min="3845" max="4097" width="9.109375" style="627"/>
    <col min="4098" max="4098" width="46.6640625" style="627" customWidth="1"/>
    <col min="4099" max="4100" width="22.6640625" style="627" customWidth="1"/>
    <col min="4101" max="4353" width="9.109375" style="627"/>
    <col min="4354" max="4354" width="46.6640625" style="627" customWidth="1"/>
    <col min="4355" max="4356" width="22.6640625" style="627" customWidth="1"/>
    <col min="4357" max="4609" width="9.109375" style="627"/>
    <col min="4610" max="4610" width="46.6640625" style="627" customWidth="1"/>
    <col min="4611" max="4612" width="22.6640625" style="627" customWidth="1"/>
    <col min="4613" max="4865" width="9.109375" style="627"/>
    <col min="4866" max="4866" width="46.6640625" style="627" customWidth="1"/>
    <col min="4867" max="4868" width="22.6640625" style="627" customWidth="1"/>
    <col min="4869" max="5121" width="9.109375" style="627"/>
    <col min="5122" max="5122" width="46.6640625" style="627" customWidth="1"/>
    <col min="5123" max="5124" width="22.6640625" style="627" customWidth="1"/>
    <col min="5125" max="5377" width="9.109375" style="627"/>
    <col min="5378" max="5378" width="46.6640625" style="627" customWidth="1"/>
    <col min="5379" max="5380" width="22.6640625" style="627" customWidth="1"/>
    <col min="5381" max="5633" width="9.109375" style="627"/>
    <col min="5634" max="5634" width="46.6640625" style="627" customWidth="1"/>
    <col min="5635" max="5636" width="22.6640625" style="627" customWidth="1"/>
    <col min="5637" max="5889" width="9.109375" style="627"/>
    <col min="5890" max="5890" width="46.6640625" style="627" customWidth="1"/>
    <col min="5891" max="5892" width="22.6640625" style="627" customWidth="1"/>
    <col min="5893" max="6145" width="9.109375" style="627"/>
    <col min="6146" max="6146" width="46.6640625" style="627" customWidth="1"/>
    <col min="6147" max="6148" width="22.6640625" style="627" customWidth="1"/>
    <col min="6149" max="6401" width="9.109375" style="627"/>
    <col min="6402" max="6402" width="46.6640625" style="627" customWidth="1"/>
    <col min="6403" max="6404" width="22.6640625" style="627" customWidth="1"/>
    <col min="6405" max="6657" width="9.109375" style="627"/>
    <col min="6658" max="6658" width="46.6640625" style="627" customWidth="1"/>
    <col min="6659" max="6660" width="22.6640625" style="627" customWidth="1"/>
    <col min="6661" max="6913" width="9.109375" style="627"/>
    <col min="6914" max="6914" width="46.6640625" style="627" customWidth="1"/>
    <col min="6915" max="6916" width="22.6640625" style="627" customWidth="1"/>
    <col min="6917" max="7169" width="9.109375" style="627"/>
    <col min="7170" max="7170" width="46.6640625" style="627" customWidth="1"/>
    <col min="7171" max="7172" width="22.6640625" style="627" customWidth="1"/>
    <col min="7173" max="7425" width="9.109375" style="627"/>
    <col min="7426" max="7426" width="46.6640625" style="627" customWidth="1"/>
    <col min="7427" max="7428" width="22.6640625" style="627" customWidth="1"/>
    <col min="7429" max="7681" width="9.109375" style="627"/>
    <col min="7682" max="7682" width="46.6640625" style="627" customWidth="1"/>
    <col min="7683" max="7684" width="22.6640625" style="627" customWidth="1"/>
    <col min="7685" max="7937" width="9.109375" style="627"/>
    <col min="7938" max="7938" width="46.6640625" style="627" customWidth="1"/>
    <col min="7939" max="7940" width="22.6640625" style="627" customWidth="1"/>
    <col min="7941" max="8193" width="9.109375" style="627"/>
    <col min="8194" max="8194" width="46.6640625" style="627" customWidth="1"/>
    <col min="8195" max="8196" width="22.6640625" style="627" customWidth="1"/>
    <col min="8197" max="8449" width="9.109375" style="627"/>
    <col min="8450" max="8450" width="46.6640625" style="627" customWidth="1"/>
    <col min="8451" max="8452" width="22.6640625" style="627" customWidth="1"/>
    <col min="8453" max="8705" width="9.109375" style="627"/>
    <col min="8706" max="8706" width="46.6640625" style="627" customWidth="1"/>
    <col min="8707" max="8708" width="22.6640625" style="627" customWidth="1"/>
    <col min="8709" max="8961" width="9.109375" style="627"/>
    <col min="8962" max="8962" width="46.6640625" style="627" customWidth="1"/>
    <col min="8963" max="8964" width="22.6640625" style="627" customWidth="1"/>
    <col min="8965" max="9217" width="9.109375" style="627"/>
    <col min="9218" max="9218" width="46.6640625" style="627" customWidth="1"/>
    <col min="9219" max="9220" width="22.6640625" style="627" customWidth="1"/>
    <col min="9221" max="9473" width="9.109375" style="627"/>
    <col min="9474" max="9474" width="46.6640625" style="627" customWidth="1"/>
    <col min="9475" max="9476" width="22.6640625" style="627" customWidth="1"/>
    <col min="9477" max="9729" width="9.109375" style="627"/>
    <col min="9730" max="9730" width="46.6640625" style="627" customWidth="1"/>
    <col min="9731" max="9732" width="22.6640625" style="627" customWidth="1"/>
    <col min="9733" max="9985" width="9.109375" style="627"/>
    <col min="9986" max="9986" width="46.6640625" style="627" customWidth="1"/>
    <col min="9987" max="9988" width="22.6640625" style="627" customWidth="1"/>
    <col min="9989" max="10241" width="9.109375" style="627"/>
    <col min="10242" max="10242" width="46.6640625" style="627" customWidth="1"/>
    <col min="10243" max="10244" width="22.6640625" style="627" customWidth="1"/>
    <col min="10245" max="10497" width="9.109375" style="627"/>
    <col min="10498" max="10498" width="46.6640625" style="627" customWidth="1"/>
    <col min="10499" max="10500" width="22.6640625" style="627" customWidth="1"/>
    <col min="10501" max="10753" width="9.109375" style="627"/>
    <col min="10754" max="10754" width="46.6640625" style="627" customWidth="1"/>
    <col min="10755" max="10756" width="22.6640625" style="627" customWidth="1"/>
    <col min="10757" max="11009" width="9.109375" style="627"/>
    <col min="11010" max="11010" width="46.6640625" style="627" customWidth="1"/>
    <col min="11011" max="11012" width="22.6640625" style="627" customWidth="1"/>
    <col min="11013" max="11265" width="9.109375" style="627"/>
    <col min="11266" max="11266" width="46.6640625" style="627" customWidth="1"/>
    <col min="11267" max="11268" width="22.6640625" style="627" customWidth="1"/>
    <col min="11269" max="11521" width="9.109375" style="627"/>
    <col min="11522" max="11522" width="46.6640625" style="627" customWidth="1"/>
    <col min="11523" max="11524" width="22.6640625" style="627" customWidth="1"/>
    <col min="11525" max="11777" width="9.109375" style="627"/>
    <col min="11778" max="11778" width="46.6640625" style="627" customWidth="1"/>
    <col min="11779" max="11780" width="22.6640625" style="627" customWidth="1"/>
    <col min="11781" max="12033" width="9.109375" style="627"/>
    <col min="12034" max="12034" width="46.6640625" style="627" customWidth="1"/>
    <col min="12035" max="12036" width="22.6640625" style="627" customWidth="1"/>
    <col min="12037" max="12289" width="9.109375" style="627"/>
    <col min="12290" max="12290" width="46.6640625" style="627" customWidth="1"/>
    <col min="12291" max="12292" width="22.6640625" style="627" customWidth="1"/>
    <col min="12293" max="12545" width="9.109375" style="627"/>
    <col min="12546" max="12546" width="46.6640625" style="627" customWidth="1"/>
    <col min="12547" max="12548" width="22.6640625" style="627" customWidth="1"/>
    <col min="12549" max="12801" width="9.109375" style="627"/>
    <col min="12802" max="12802" width="46.6640625" style="627" customWidth="1"/>
    <col min="12803" max="12804" width="22.6640625" style="627" customWidth="1"/>
    <col min="12805" max="13057" width="9.109375" style="627"/>
    <col min="13058" max="13058" width="46.6640625" style="627" customWidth="1"/>
    <col min="13059" max="13060" width="22.6640625" style="627" customWidth="1"/>
    <col min="13061" max="13313" width="9.109375" style="627"/>
    <col min="13314" max="13314" width="46.6640625" style="627" customWidth="1"/>
    <col min="13315" max="13316" width="22.6640625" style="627" customWidth="1"/>
    <col min="13317" max="13569" width="9.109375" style="627"/>
    <col min="13570" max="13570" width="46.6640625" style="627" customWidth="1"/>
    <col min="13571" max="13572" width="22.6640625" style="627" customWidth="1"/>
    <col min="13573" max="13825" width="9.109375" style="627"/>
    <col min="13826" max="13826" width="46.6640625" style="627" customWidth="1"/>
    <col min="13827" max="13828" width="22.6640625" style="627" customWidth="1"/>
    <col min="13829" max="14081" width="9.109375" style="627"/>
    <col min="14082" max="14082" width="46.6640625" style="627" customWidth="1"/>
    <col min="14083" max="14084" width="22.6640625" style="627" customWidth="1"/>
    <col min="14085" max="14337" width="9.109375" style="627"/>
    <col min="14338" max="14338" width="46.6640625" style="627" customWidth="1"/>
    <col min="14339" max="14340" width="22.6640625" style="627" customWidth="1"/>
    <col min="14341" max="14593" width="9.109375" style="627"/>
    <col min="14594" max="14594" width="46.6640625" style="627" customWidth="1"/>
    <col min="14595" max="14596" width="22.6640625" style="627" customWidth="1"/>
    <col min="14597" max="14849" width="9.109375" style="627"/>
    <col min="14850" max="14850" width="46.6640625" style="627" customWidth="1"/>
    <col min="14851" max="14852" width="22.6640625" style="627" customWidth="1"/>
    <col min="14853" max="15105" width="9.109375" style="627"/>
    <col min="15106" max="15106" width="46.6640625" style="627" customWidth="1"/>
    <col min="15107" max="15108" width="22.6640625" style="627" customWidth="1"/>
    <col min="15109" max="15361" width="9.109375" style="627"/>
    <col min="15362" max="15362" width="46.6640625" style="627" customWidth="1"/>
    <col min="15363" max="15364" width="22.6640625" style="627" customWidth="1"/>
    <col min="15365" max="15617" width="9.109375" style="627"/>
    <col min="15618" max="15618" width="46.6640625" style="627" customWidth="1"/>
    <col min="15619" max="15620" width="22.6640625" style="627" customWidth="1"/>
    <col min="15621" max="15873" width="9.109375" style="627"/>
    <col min="15874" max="15874" width="46.6640625" style="627" customWidth="1"/>
    <col min="15875" max="15876" width="22.6640625" style="627" customWidth="1"/>
    <col min="15877" max="16129" width="9.109375" style="627"/>
    <col min="16130" max="16130" width="46.6640625" style="627" customWidth="1"/>
    <col min="16131" max="16132" width="22.6640625" style="627" customWidth="1"/>
    <col min="16133" max="16384" width="9.109375" style="627"/>
  </cols>
  <sheetData>
    <row r="1" spans="1:39" ht="18">
      <c r="A1" s="624"/>
      <c r="B1" s="624"/>
      <c r="C1" s="624"/>
      <c r="D1" s="625" t="s">
        <v>278</v>
      </c>
    </row>
    <row r="2" spans="1:39" ht="28.5" customHeight="1">
      <c r="A2" s="1219" t="s">
        <v>1286</v>
      </c>
      <c r="B2" s="1219"/>
      <c r="C2" s="1219"/>
      <c r="D2" s="1219"/>
    </row>
    <row r="3" spans="1:39">
      <c r="A3" s="628"/>
      <c r="B3" s="629"/>
      <c r="C3" s="629"/>
      <c r="D3" s="629"/>
    </row>
    <row r="4" spans="1:39" ht="15.6">
      <c r="A4" s="630" t="s">
        <v>134</v>
      </c>
      <c r="B4" s="1220"/>
      <c r="C4" s="1220"/>
      <c r="D4" s="1220"/>
    </row>
    <row r="5" spans="1:39">
      <c r="A5" s="628"/>
      <c r="B5" s="629"/>
      <c r="C5" s="629"/>
      <c r="D5" s="629"/>
    </row>
    <row r="6" spans="1:39">
      <c r="A6" s="670"/>
      <c r="B6" s="670"/>
      <c r="C6" s="670"/>
      <c r="D6" s="298" t="s">
        <v>279</v>
      </c>
    </row>
    <row r="7" spans="1:39" s="631" customFormat="1" ht="44.25" customHeight="1">
      <c r="A7" s="671" t="s">
        <v>94</v>
      </c>
      <c r="B7" s="672" t="s">
        <v>1223</v>
      </c>
      <c r="C7" s="672" t="s">
        <v>1209</v>
      </c>
      <c r="D7" s="672" t="s">
        <v>1195</v>
      </c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6"/>
    </row>
    <row r="8" spans="1:39" ht="24.9" customHeight="1">
      <c r="A8" s="645" t="s">
        <v>1287</v>
      </c>
      <c r="B8" s="646"/>
      <c r="C8" s="646"/>
      <c r="D8" s="647"/>
    </row>
    <row r="9" spans="1:39" ht="24.9" customHeight="1">
      <c r="A9" s="648" t="s">
        <v>1350</v>
      </c>
      <c r="B9" s="649">
        <f>B10+B12</f>
        <v>0</v>
      </c>
      <c r="C9" s="649">
        <f>C10+C12</f>
        <v>0</v>
      </c>
      <c r="D9" s="650">
        <f>D10+D12</f>
        <v>0</v>
      </c>
    </row>
    <row r="10" spans="1:39" ht="24.9" customHeight="1">
      <c r="A10" s="816" t="s">
        <v>1369</v>
      </c>
      <c r="B10" s="649"/>
      <c r="C10" s="649"/>
      <c r="D10" s="650"/>
    </row>
    <row r="11" spans="1:39" ht="24.9" customHeight="1">
      <c r="A11" s="816" t="s">
        <v>1348</v>
      </c>
      <c r="B11" s="649"/>
      <c r="C11" s="649"/>
      <c r="D11" s="650"/>
    </row>
    <row r="12" spans="1:39" ht="24.9" customHeight="1">
      <c r="A12" s="816" t="s">
        <v>1349</v>
      </c>
      <c r="B12" s="649"/>
      <c r="C12" s="649"/>
      <c r="D12" s="650"/>
    </row>
    <row r="13" spans="1:39" ht="24.9" customHeight="1">
      <c r="A13" s="816" t="s">
        <v>1351</v>
      </c>
      <c r="B13" s="649">
        <f>B14+B15</f>
        <v>0</v>
      </c>
      <c r="C13" s="649">
        <f t="shared" ref="C13:D13" si="0">C14+C15</f>
        <v>0</v>
      </c>
      <c r="D13" s="649">
        <f t="shared" si="0"/>
        <v>0</v>
      </c>
    </row>
    <row r="14" spans="1:39" ht="17.25" customHeight="1">
      <c r="A14" s="815" t="s">
        <v>1359</v>
      </c>
      <c r="B14" s="649"/>
      <c r="C14" s="649"/>
      <c r="D14" s="650"/>
    </row>
    <row r="15" spans="1:39" ht="17.25" customHeight="1">
      <c r="A15" s="815" t="s">
        <v>1360</v>
      </c>
      <c r="B15" s="649"/>
      <c r="C15" s="649"/>
      <c r="D15" s="650"/>
    </row>
    <row r="16" spans="1:39">
      <c r="A16" s="816" t="s">
        <v>1353</v>
      </c>
      <c r="B16" s="649"/>
      <c r="C16" s="649"/>
      <c r="D16" s="650"/>
    </row>
    <row r="17" spans="1:39" ht="24.9" customHeight="1">
      <c r="A17" s="814" t="s">
        <v>1352</v>
      </c>
      <c r="B17" s="649"/>
      <c r="C17" s="649"/>
      <c r="D17" s="650"/>
    </row>
    <row r="18" spans="1:39" ht="24.9" customHeight="1">
      <c r="A18" s="816" t="s">
        <v>1354</v>
      </c>
      <c r="B18" s="649"/>
      <c r="C18" s="649"/>
      <c r="D18" s="650"/>
    </row>
    <row r="19" spans="1:39" ht="24.9" customHeight="1">
      <c r="A19" s="816" t="s">
        <v>1370</v>
      </c>
      <c r="B19" s="649"/>
      <c r="C19" s="649"/>
      <c r="D19" s="650"/>
    </row>
    <row r="20" spans="1:39">
      <c r="A20" s="816" t="s">
        <v>1361</v>
      </c>
      <c r="B20" s="649"/>
      <c r="C20" s="649"/>
      <c r="D20" s="650"/>
    </row>
    <row r="21" spans="1:39" s="636" customFormat="1" ht="5.0999999999999996" customHeight="1">
      <c r="A21" s="633"/>
      <c r="B21" s="634"/>
      <c r="C21" s="634"/>
      <c r="D21" s="635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626"/>
    </row>
    <row r="22" spans="1:39" ht="24.9" customHeight="1">
      <c r="A22" s="814" t="s">
        <v>1288</v>
      </c>
      <c r="B22" s="649">
        <f>B23+B26</f>
        <v>0</v>
      </c>
      <c r="C22" s="649">
        <f t="shared" ref="C22:D22" si="1">C23+C26</f>
        <v>0</v>
      </c>
      <c r="D22" s="650">
        <f t="shared" si="1"/>
        <v>0</v>
      </c>
    </row>
    <row r="23" spans="1:39" ht="18.75" customHeight="1">
      <c r="A23" s="816" t="s">
        <v>1371</v>
      </c>
      <c r="B23" s="649"/>
      <c r="C23" s="649"/>
      <c r="D23" s="650"/>
    </row>
    <row r="24" spans="1:39" ht="18.75" customHeight="1">
      <c r="A24" s="816" t="s">
        <v>1289</v>
      </c>
      <c r="B24" s="649"/>
      <c r="C24" s="649"/>
      <c r="D24" s="650"/>
    </row>
    <row r="25" spans="1:39" ht="18.75" customHeight="1">
      <c r="A25" s="816" t="s">
        <v>1358</v>
      </c>
      <c r="B25" s="649"/>
      <c r="C25" s="649"/>
      <c r="D25" s="650"/>
    </row>
    <row r="26" spans="1:39" ht="18.75" customHeight="1">
      <c r="A26" s="816" t="s">
        <v>1357</v>
      </c>
      <c r="B26" s="649"/>
      <c r="C26" s="649"/>
      <c r="D26" s="650"/>
    </row>
    <row r="27" spans="1:39" s="636" customFormat="1" ht="5.0999999999999996" customHeight="1">
      <c r="A27" s="633"/>
      <c r="B27" s="634"/>
      <c r="C27" s="634"/>
      <c r="D27" s="635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626"/>
      <c r="AL27" s="626"/>
      <c r="AM27" s="626"/>
    </row>
    <row r="28" spans="1:39" s="636" customFormat="1" ht="24.9" customHeight="1">
      <c r="A28" s="651" t="s">
        <v>1291</v>
      </c>
      <c r="B28" s="652"/>
      <c r="C28" s="652"/>
      <c r="D28" s="653"/>
      <c r="E28" s="626"/>
      <c r="F28" s="626"/>
      <c r="G28" s="626"/>
      <c r="H28" s="626"/>
      <c r="I28" s="626"/>
      <c r="J28" s="626"/>
      <c r="K28" s="626"/>
      <c r="L28" s="626"/>
      <c r="M28" s="626"/>
      <c r="N28" s="626"/>
      <c r="O28" s="626"/>
      <c r="P28" s="626"/>
      <c r="Q28" s="626"/>
      <c r="R28" s="626"/>
      <c r="S28" s="626"/>
      <c r="T28" s="626"/>
      <c r="U28" s="626"/>
      <c r="V28" s="626"/>
      <c r="W28" s="626"/>
      <c r="X28" s="626"/>
      <c r="Y28" s="626"/>
      <c r="Z28" s="626"/>
      <c r="AA28" s="626"/>
      <c r="AB28" s="626"/>
      <c r="AC28" s="626"/>
      <c r="AD28" s="626"/>
      <c r="AE28" s="626"/>
      <c r="AF28" s="626"/>
      <c r="AG28" s="626"/>
      <c r="AH28" s="626"/>
      <c r="AI28" s="626"/>
      <c r="AJ28" s="626"/>
      <c r="AK28" s="626"/>
      <c r="AL28" s="626"/>
      <c r="AM28" s="626"/>
    </row>
    <row r="29" spans="1:39" s="636" customFormat="1" ht="24.9" customHeight="1">
      <c r="A29" s="648" t="s">
        <v>1290</v>
      </c>
      <c r="B29" s="652"/>
      <c r="C29" s="652"/>
      <c r="D29" s="653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26"/>
      <c r="V29" s="626"/>
      <c r="W29" s="626"/>
      <c r="X29" s="626"/>
      <c r="Y29" s="626"/>
      <c r="Z29" s="626"/>
      <c r="AA29" s="626"/>
      <c r="AB29" s="626"/>
      <c r="AC29" s="626"/>
      <c r="AD29" s="626"/>
      <c r="AE29" s="626"/>
      <c r="AF29" s="626"/>
      <c r="AG29" s="626"/>
      <c r="AH29" s="626"/>
      <c r="AI29" s="626"/>
      <c r="AJ29" s="626"/>
      <c r="AK29" s="626"/>
      <c r="AL29" s="626"/>
      <c r="AM29" s="626"/>
    </row>
    <row r="30" spans="1:39" s="636" customFormat="1" ht="20.25" customHeight="1">
      <c r="A30" s="816" t="s">
        <v>1372</v>
      </c>
      <c r="B30" s="652"/>
      <c r="C30" s="652"/>
      <c r="D30" s="653"/>
      <c r="E30" s="626"/>
      <c r="F30" s="626"/>
      <c r="G30" s="626"/>
      <c r="H30" s="626"/>
      <c r="I30" s="626"/>
      <c r="J30" s="626"/>
      <c r="K30" s="626"/>
      <c r="L30" s="626"/>
      <c r="M30" s="626"/>
      <c r="N30" s="626"/>
      <c r="O30" s="626"/>
      <c r="P30" s="626"/>
      <c r="Q30" s="626"/>
      <c r="R30" s="626"/>
      <c r="S30" s="626"/>
      <c r="T30" s="626"/>
      <c r="U30" s="626"/>
      <c r="V30" s="626"/>
      <c r="W30" s="626"/>
      <c r="X30" s="626"/>
      <c r="Y30" s="626"/>
      <c r="Z30" s="626"/>
      <c r="AA30" s="626"/>
      <c r="AB30" s="626"/>
      <c r="AC30" s="626"/>
      <c r="AD30" s="626"/>
      <c r="AE30" s="626"/>
      <c r="AF30" s="626"/>
      <c r="AG30" s="626"/>
      <c r="AH30" s="626"/>
      <c r="AI30" s="626"/>
      <c r="AJ30" s="626"/>
      <c r="AK30" s="626"/>
      <c r="AL30" s="626"/>
      <c r="AM30" s="626"/>
    </row>
    <row r="31" spans="1:39" s="636" customFormat="1" ht="20.25" customHeight="1">
      <c r="A31" s="816" t="s">
        <v>1292</v>
      </c>
      <c r="B31" s="652"/>
      <c r="C31" s="652"/>
      <c r="D31" s="653"/>
      <c r="E31" s="626"/>
      <c r="F31" s="626"/>
      <c r="G31" s="626"/>
      <c r="H31" s="626"/>
      <c r="I31" s="626"/>
      <c r="J31" s="626"/>
      <c r="K31" s="626"/>
      <c r="L31" s="626"/>
      <c r="M31" s="626"/>
      <c r="N31" s="626"/>
      <c r="O31" s="626"/>
      <c r="P31" s="626"/>
      <c r="Q31" s="626"/>
      <c r="R31" s="626"/>
      <c r="S31" s="626"/>
      <c r="T31" s="626"/>
      <c r="U31" s="626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6"/>
      <c r="AH31" s="626"/>
      <c r="AI31" s="626"/>
      <c r="AJ31" s="626"/>
      <c r="AK31" s="626"/>
      <c r="AL31" s="626"/>
      <c r="AM31" s="626"/>
    </row>
    <row r="32" spans="1:39" ht="20.25" customHeight="1">
      <c r="A32" s="816" t="s">
        <v>1358</v>
      </c>
      <c r="B32" s="649"/>
      <c r="C32" s="649"/>
      <c r="D32" s="650"/>
    </row>
    <row r="33" spans="1:16383" ht="20.25" customHeight="1">
      <c r="A33" s="816" t="s">
        <v>1357</v>
      </c>
      <c r="B33" s="649"/>
      <c r="C33" s="649"/>
      <c r="D33" s="650"/>
    </row>
    <row r="34" spans="1:16383" s="636" customFormat="1" ht="24.9" customHeight="1">
      <c r="A34" s="648" t="s">
        <v>1290</v>
      </c>
      <c r="B34" s="652"/>
      <c r="C34" s="652"/>
      <c r="D34" s="653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26"/>
      <c r="Z34" s="626"/>
      <c r="AA34" s="626"/>
      <c r="AB34" s="626"/>
      <c r="AC34" s="626"/>
      <c r="AD34" s="626"/>
      <c r="AE34" s="626"/>
      <c r="AF34" s="626"/>
      <c r="AG34" s="626"/>
      <c r="AH34" s="626"/>
      <c r="AI34" s="626"/>
      <c r="AJ34" s="626"/>
      <c r="AK34" s="626"/>
      <c r="AL34" s="626"/>
      <c r="AM34" s="626"/>
    </row>
    <row r="35" spans="1:16383" s="636" customFormat="1" ht="21" customHeight="1">
      <c r="A35" s="816" t="s">
        <v>1372</v>
      </c>
      <c r="B35" s="652"/>
      <c r="C35" s="652"/>
      <c r="D35" s="653"/>
      <c r="E35" s="626"/>
      <c r="F35" s="626"/>
      <c r="G35" s="626"/>
      <c r="H35" s="626"/>
      <c r="I35" s="626"/>
      <c r="J35" s="626"/>
      <c r="K35" s="626"/>
      <c r="L35" s="626"/>
      <c r="M35" s="626"/>
      <c r="N35" s="626"/>
      <c r="O35" s="626"/>
      <c r="P35" s="626"/>
      <c r="Q35" s="626"/>
      <c r="R35" s="626"/>
      <c r="S35" s="626"/>
      <c r="T35" s="626"/>
      <c r="U35" s="626"/>
      <c r="V35" s="626"/>
      <c r="W35" s="626"/>
      <c r="X35" s="626"/>
      <c r="Y35" s="626"/>
      <c r="Z35" s="626"/>
      <c r="AA35" s="626"/>
      <c r="AB35" s="626"/>
      <c r="AC35" s="626"/>
      <c r="AD35" s="626"/>
      <c r="AE35" s="626"/>
      <c r="AF35" s="626"/>
      <c r="AG35" s="626"/>
      <c r="AH35" s="626"/>
      <c r="AI35" s="626"/>
      <c r="AJ35" s="626"/>
      <c r="AK35" s="626"/>
      <c r="AL35" s="626"/>
      <c r="AM35" s="626"/>
    </row>
    <row r="36" spans="1:16383" s="636" customFormat="1" ht="21" customHeight="1">
      <c r="A36" s="816" t="s">
        <v>1292</v>
      </c>
      <c r="B36" s="652"/>
      <c r="C36" s="652"/>
      <c r="D36" s="653"/>
      <c r="E36" s="626"/>
      <c r="F36" s="626"/>
      <c r="G36" s="626"/>
      <c r="H36" s="626"/>
      <c r="I36" s="626"/>
      <c r="J36" s="626"/>
      <c r="K36" s="626"/>
      <c r="L36" s="626"/>
      <c r="M36" s="626"/>
      <c r="N36" s="626"/>
      <c r="O36" s="626"/>
      <c r="P36" s="626"/>
      <c r="Q36" s="626"/>
      <c r="R36" s="626"/>
      <c r="S36" s="626"/>
      <c r="T36" s="626"/>
      <c r="U36" s="626"/>
      <c r="V36" s="626"/>
      <c r="W36" s="626"/>
      <c r="X36" s="626"/>
      <c r="Y36" s="626"/>
      <c r="Z36" s="626"/>
      <c r="AA36" s="626"/>
      <c r="AB36" s="626"/>
      <c r="AC36" s="626"/>
      <c r="AD36" s="626"/>
      <c r="AE36" s="626"/>
      <c r="AF36" s="626"/>
      <c r="AG36" s="626"/>
      <c r="AH36" s="626"/>
      <c r="AI36" s="626"/>
      <c r="AJ36" s="626"/>
      <c r="AK36" s="626"/>
      <c r="AL36" s="626"/>
      <c r="AM36" s="626"/>
    </row>
    <row r="37" spans="1:16383" ht="21" customHeight="1">
      <c r="A37" s="816" t="s">
        <v>1358</v>
      </c>
      <c r="B37" s="649"/>
      <c r="C37" s="649"/>
      <c r="D37" s="650"/>
    </row>
    <row r="38" spans="1:16383" ht="21" customHeight="1">
      <c r="A38" s="816" t="s">
        <v>1357</v>
      </c>
      <c r="B38" s="649"/>
      <c r="C38" s="649"/>
      <c r="D38" s="650"/>
    </row>
    <row r="39" spans="1:16383" s="636" customFormat="1" ht="5.0999999999999996" customHeight="1">
      <c r="A39" s="637"/>
      <c r="B39" s="638"/>
      <c r="C39" s="639"/>
      <c r="D39" s="639"/>
      <c r="E39" s="626"/>
      <c r="F39" s="626"/>
      <c r="G39" s="626"/>
      <c r="H39" s="626"/>
      <c r="I39" s="626"/>
      <c r="J39" s="626"/>
      <c r="K39" s="626"/>
      <c r="L39" s="626"/>
      <c r="M39" s="626"/>
      <c r="N39" s="626"/>
      <c r="O39" s="626"/>
      <c r="P39" s="626"/>
      <c r="Q39" s="626"/>
      <c r="R39" s="626"/>
      <c r="S39" s="626"/>
      <c r="T39" s="626"/>
      <c r="U39" s="626"/>
      <c r="V39" s="626"/>
      <c r="W39" s="626"/>
      <c r="X39" s="626"/>
      <c r="Y39" s="626"/>
      <c r="Z39" s="626"/>
      <c r="AA39" s="626"/>
      <c r="AB39" s="626"/>
      <c r="AC39" s="626"/>
      <c r="AD39" s="626"/>
      <c r="AE39" s="626"/>
      <c r="AF39" s="626"/>
      <c r="AG39" s="626"/>
      <c r="AH39" s="626"/>
      <c r="AI39" s="626"/>
      <c r="AJ39" s="626"/>
      <c r="AK39" s="626"/>
      <c r="AL39" s="626"/>
      <c r="AM39" s="626"/>
    </row>
    <row r="40" spans="1:16383" s="632" customFormat="1" ht="11.25" customHeight="1">
      <c r="A40" s="640"/>
      <c r="E40" s="626"/>
      <c r="F40" s="626"/>
      <c r="G40" s="626"/>
      <c r="H40" s="626"/>
      <c r="I40" s="626"/>
      <c r="J40" s="626"/>
      <c r="K40" s="626"/>
      <c r="L40" s="626"/>
      <c r="M40" s="626"/>
      <c r="N40" s="626"/>
      <c r="O40" s="626"/>
      <c r="P40" s="626"/>
      <c r="Q40" s="626"/>
      <c r="R40" s="626"/>
      <c r="S40" s="626"/>
      <c r="T40" s="626"/>
      <c r="U40" s="626"/>
      <c r="V40" s="626"/>
      <c r="W40" s="626"/>
      <c r="X40" s="626"/>
      <c r="Y40" s="626"/>
      <c r="Z40" s="626"/>
      <c r="AA40" s="626"/>
      <c r="AB40" s="626"/>
      <c r="AC40" s="626"/>
      <c r="AD40" s="626"/>
      <c r="AE40" s="626"/>
      <c r="AF40" s="626"/>
      <c r="AG40" s="626"/>
      <c r="AH40" s="626"/>
      <c r="AI40" s="626"/>
      <c r="AJ40" s="626"/>
      <c r="AK40" s="626"/>
      <c r="AL40" s="626"/>
      <c r="AM40" s="626"/>
      <c r="AN40" s="640"/>
      <c r="AR40" s="640"/>
      <c r="AV40" s="640"/>
      <c r="AZ40" s="640"/>
      <c r="BD40" s="640"/>
      <c r="BH40" s="640"/>
      <c r="BL40" s="640"/>
      <c r="BP40" s="640"/>
      <c r="BT40" s="640"/>
      <c r="BX40" s="640"/>
      <c r="CB40" s="640"/>
      <c r="CF40" s="640"/>
      <c r="CJ40" s="640"/>
      <c r="CN40" s="640"/>
      <c r="CR40" s="640"/>
      <c r="CV40" s="640"/>
      <c r="CZ40" s="640"/>
      <c r="DD40" s="640"/>
      <c r="DH40" s="640"/>
      <c r="DL40" s="640"/>
      <c r="DP40" s="640"/>
      <c r="DT40" s="640"/>
      <c r="DX40" s="640"/>
      <c r="EB40" s="640"/>
      <c r="EF40" s="640"/>
      <c r="EJ40" s="640"/>
      <c r="EN40" s="640"/>
      <c r="ER40" s="640"/>
      <c r="EV40" s="640"/>
      <c r="EZ40" s="640"/>
      <c r="FD40" s="640"/>
      <c r="FH40" s="640"/>
      <c r="FL40" s="640"/>
      <c r="FP40" s="640"/>
      <c r="FT40" s="640"/>
      <c r="FX40" s="640"/>
      <c r="GB40" s="640"/>
      <c r="GF40" s="640"/>
      <c r="GJ40" s="640"/>
      <c r="GN40" s="640"/>
      <c r="GR40" s="640"/>
      <c r="GV40" s="640"/>
      <c r="GZ40" s="640"/>
      <c r="HD40" s="640"/>
      <c r="HH40" s="640"/>
      <c r="HL40" s="640"/>
      <c r="HP40" s="640"/>
      <c r="HT40" s="640"/>
      <c r="HX40" s="640"/>
      <c r="IB40" s="640"/>
      <c r="IF40" s="640"/>
      <c r="IJ40" s="640"/>
      <c r="IN40" s="640"/>
      <c r="IR40" s="640"/>
      <c r="IV40" s="640"/>
      <c r="IZ40" s="640"/>
      <c r="JD40" s="640"/>
      <c r="JH40" s="640"/>
      <c r="JL40" s="640"/>
      <c r="JP40" s="640"/>
      <c r="JT40" s="640"/>
      <c r="JX40" s="640"/>
      <c r="KB40" s="640"/>
      <c r="KF40" s="640"/>
      <c r="KJ40" s="640"/>
      <c r="KN40" s="640"/>
      <c r="KR40" s="640"/>
      <c r="KV40" s="640"/>
      <c r="KZ40" s="640"/>
      <c r="LD40" s="640"/>
      <c r="LH40" s="640"/>
      <c r="LL40" s="640"/>
      <c r="LP40" s="640"/>
      <c r="LT40" s="640"/>
      <c r="LX40" s="640"/>
      <c r="MB40" s="640"/>
      <c r="MF40" s="640"/>
      <c r="MJ40" s="640"/>
      <c r="MN40" s="640"/>
      <c r="MR40" s="640"/>
      <c r="MV40" s="640"/>
      <c r="MZ40" s="640"/>
      <c r="ND40" s="640"/>
      <c r="NH40" s="640"/>
      <c r="NL40" s="640"/>
      <c r="NP40" s="640"/>
      <c r="NT40" s="640"/>
      <c r="NX40" s="640"/>
      <c r="OB40" s="640"/>
      <c r="OF40" s="640"/>
      <c r="OJ40" s="640"/>
      <c r="ON40" s="640"/>
      <c r="OR40" s="640"/>
      <c r="OV40" s="640"/>
      <c r="OZ40" s="640"/>
      <c r="PD40" s="640"/>
      <c r="PH40" s="640"/>
      <c r="PL40" s="640"/>
      <c r="PP40" s="640"/>
      <c r="PT40" s="640"/>
      <c r="PX40" s="640"/>
      <c r="QB40" s="640"/>
      <c r="QF40" s="640"/>
      <c r="QJ40" s="640"/>
      <c r="QN40" s="640"/>
      <c r="QR40" s="640"/>
      <c r="QV40" s="640"/>
      <c r="QZ40" s="640"/>
      <c r="RD40" s="640"/>
      <c r="RH40" s="640"/>
      <c r="RL40" s="640"/>
      <c r="RP40" s="640"/>
      <c r="RT40" s="640"/>
      <c r="RX40" s="640"/>
      <c r="SB40" s="640"/>
      <c r="SF40" s="640"/>
      <c r="SJ40" s="640"/>
      <c r="SN40" s="640"/>
      <c r="SR40" s="640"/>
      <c r="SV40" s="640"/>
      <c r="SZ40" s="640"/>
      <c r="TD40" s="640"/>
      <c r="TH40" s="640"/>
      <c r="TL40" s="640"/>
      <c r="TP40" s="640"/>
      <c r="TT40" s="640"/>
      <c r="TX40" s="640"/>
      <c r="UB40" s="640"/>
      <c r="UF40" s="640"/>
      <c r="UJ40" s="640"/>
      <c r="UN40" s="640"/>
      <c r="UR40" s="640"/>
      <c r="UV40" s="640"/>
      <c r="UZ40" s="640"/>
      <c r="VD40" s="640"/>
      <c r="VH40" s="640"/>
      <c r="VL40" s="640"/>
      <c r="VP40" s="640"/>
      <c r="VT40" s="640"/>
      <c r="VX40" s="640"/>
      <c r="WB40" s="640"/>
      <c r="WF40" s="640"/>
      <c r="WJ40" s="640"/>
      <c r="WN40" s="640"/>
      <c r="WR40" s="640"/>
      <c r="WV40" s="640"/>
      <c r="WZ40" s="640"/>
      <c r="XD40" s="640"/>
      <c r="XH40" s="640"/>
      <c r="XL40" s="640"/>
      <c r="XP40" s="640"/>
      <c r="XT40" s="640"/>
      <c r="XX40" s="640"/>
      <c r="YB40" s="640"/>
      <c r="YF40" s="640"/>
      <c r="YJ40" s="640"/>
      <c r="YN40" s="640"/>
      <c r="YR40" s="640"/>
      <c r="YV40" s="640"/>
      <c r="YZ40" s="640"/>
      <c r="ZD40" s="640"/>
      <c r="ZH40" s="640"/>
      <c r="ZL40" s="640"/>
      <c r="ZP40" s="640"/>
      <c r="ZT40" s="640"/>
      <c r="ZX40" s="640"/>
      <c r="AAB40" s="640"/>
      <c r="AAF40" s="640"/>
      <c r="AAJ40" s="640"/>
      <c r="AAN40" s="640"/>
      <c r="AAR40" s="640"/>
      <c r="AAV40" s="640"/>
      <c r="AAZ40" s="640"/>
      <c r="ABD40" s="640"/>
      <c r="ABH40" s="640"/>
      <c r="ABL40" s="640"/>
      <c r="ABP40" s="640"/>
      <c r="ABT40" s="640"/>
      <c r="ABX40" s="640"/>
      <c r="ACB40" s="640"/>
      <c r="ACF40" s="640"/>
      <c r="ACJ40" s="640"/>
      <c r="ACN40" s="640"/>
      <c r="ACR40" s="640"/>
      <c r="ACV40" s="640"/>
      <c r="ACZ40" s="640"/>
      <c r="ADD40" s="640"/>
      <c r="ADH40" s="640"/>
      <c r="ADL40" s="640"/>
      <c r="ADP40" s="640"/>
      <c r="ADT40" s="640"/>
      <c r="ADX40" s="640"/>
      <c r="AEB40" s="640"/>
      <c r="AEF40" s="640"/>
      <c r="AEJ40" s="640"/>
      <c r="AEN40" s="640"/>
      <c r="AER40" s="640"/>
      <c r="AEV40" s="640"/>
      <c r="AEZ40" s="640"/>
      <c r="AFD40" s="640"/>
      <c r="AFH40" s="640"/>
      <c r="AFL40" s="640"/>
      <c r="AFP40" s="640"/>
      <c r="AFT40" s="640"/>
      <c r="AFX40" s="640"/>
      <c r="AGB40" s="640"/>
      <c r="AGF40" s="640"/>
      <c r="AGJ40" s="640"/>
      <c r="AGN40" s="640"/>
      <c r="AGR40" s="640"/>
      <c r="AGV40" s="640"/>
      <c r="AGZ40" s="640"/>
      <c r="AHD40" s="640"/>
      <c r="AHH40" s="640"/>
      <c r="AHL40" s="640"/>
      <c r="AHP40" s="640"/>
      <c r="AHT40" s="640"/>
      <c r="AHX40" s="640"/>
      <c r="AIB40" s="640"/>
      <c r="AIF40" s="640"/>
      <c r="AIJ40" s="640"/>
      <c r="AIN40" s="640"/>
      <c r="AIR40" s="640"/>
      <c r="AIV40" s="640"/>
      <c r="AIZ40" s="640"/>
      <c r="AJD40" s="640"/>
      <c r="AJH40" s="640"/>
      <c r="AJL40" s="640"/>
      <c r="AJP40" s="640"/>
      <c r="AJT40" s="640"/>
      <c r="AJX40" s="640"/>
      <c r="AKB40" s="640"/>
      <c r="AKF40" s="640"/>
      <c r="AKJ40" s="640"/>
      <c r="AKN40" s="640"/>
      <c r="AKR40" s="640"/>
      <c r="AKV40" s="640"/>
      <c r="AKZ40" s="640"/>
      <c r="ALD40" s="640"/>
      <c r="ALH40" s="640"/>
      <c r="ALL40" s="640"/>
      <c r="ALP40" s="640"/>
      <c r="ALT40" s="640"/>
      <c r="ALX40" s="640"/>
      <c r="AMB40" s="640"/>
      <c r="AMF40" s="640"/>
      <c r="AMJ40" s="640"/>
      <c r="AMN40" s="640"/>
      <c r="AMR40" s="640"/>
      <c r="AMV40" s="640"/>
      <c r="AMZ40" s="640"/>
      <c r="AND40" s="640"/>
      <c r="ANH40" s="640"/>
      <c r="ANL40" s="640"/>
      <c r="ANP40" s="640"/>
      <c r="ANT40" s="640"/>
      <c r="ANX40" s="640"/>
      <c r="AOB40" s="640"/>
      <c r="AOF40" s="640"/>
      <c r="AOJ40" s="640"/>
      <c r="AON40" s="640"/>
      <c r="AOR40" s="640"/>
      <c r="AOV40" s="640"/>
      <c r="AOZ40" s="640"/>
      <c r="APD40" s="640"/>
      <c r="APH40" s="640"/>
      <c r="APL40" s="640"/>
      <c r="APP40" s="640"/>
      <c r="APT40" s="640"/>
      <c r="APX40" s="640"/>
      <c r="AQB40" s="640"/>
      <c r="AQF40" s="640"/>
      <c r="AQJ40" s="640"/>
      <c r="AQN40" s="640"/>
      <c r="AQR40" s="640"/>
      <c r="AQV40" s="640"/>
      <c r="AQZ40" s="640"/>
      <c r="ARD40" s="640"/>
      <c r="ARH40" s="640"/>
      <c r="ARL40" s="640"/>
      <c r="ARP40" s="640"/>
      <c r="ART40" s="640"/>
      <c r="ARX40" s="640"/>
      <c r="ASB40" s="640"/>
      <c r="ASF40" s="640"/>
      <c r="ASJ40" s="640"/>
      <c r="ASN40" s="640"/>
      <c r="ASR40" s="640"/>
      <c r="ASV40" s="640"/>
      <c r="ASZ40" s="640"/>
      <c r="ATD40" s="640"/>
      <c r="ATH40" s="640"/>
      <c r="ATL40" s="640"/>
      <c r="ATP40" s="640"/>
      <c r="ATT40" s="640"/>
      <c r="ATX40" s="640"/>
      <c r="AUB40" s="640"/>
      <c r="AUF40" s="640"/>
      <c r="AUJ40" s="640"/>
      <c r="AUN40" s="640"/>
      <c r="AUR40" s="640"/>
      <c r="AUV40" s="640"/>
      <c r="AUZ40" s="640"/>
      <c r="AVD40" s="640"/>
      <c r="AVH40" s="640"/>
      <c r="AVL40" s="640"/>
      <c r="AVP40" s="640"/>
      <c r="AVT40" s="640"/>
      <c r="AVX40" s="640"/>
      <c r="AWB40" s="640"/>
      <c r="AWF40" s="640"/>
      <c r="AWJ40" s="640"/>
      <c r="AWN40" s="640"/>
      <c r="AWR40" s="640"/>
      <c r="AWV40" s="640"/>
      <c r="AWZ40" s="640"/>
      <c r="AXD40" s="640"/>
      <c r="AXH40" s="640"/>
      <c r="AXL40" s="640"/>
      <c r="AXP40" s="640"/>
      <c r="AXT40" s="640"/>
      <c r="AXX40" s="640"/>
      <c r="AYB40" s="640"/>
      <c r="AYF40" s="640"/>
      <c r="AYJ40" s="640"/>
      <c r="AYN40" s="640"/>
      <c r="AYR40" s="640"/>
      <c r="AYV40" s="640"/>
      <c r="AYZ40" s="640"/>
      <c r="AZD40" s="640"/>
      <c r="AZH40" s="640"/>
      <c r="AZL40" s="640"/>
      <c r="AZP40" s="640"/>
      <c r="AZT40" s="640"/>
      <c r="AZX40" s="640"/>
      <c r="BAB40" s="640"/>
      <c r="BAF40" s="640"/>
      <c r="BAJ40" s="640"/>
      <c r="BAN40" s="640"/>
      <c r="BAR40" s="640"/>
      <c r="BAV40" s="640"/>
      <c r="BAZ40" s="640"/>
      <c r="BBD40" s="640"/>
      <c r="BBH40" s="640"/>
      <c r="BBL40" s="640"/>
      <c r="BBP40" s="640"/>
      <c r="BBT40" s="640"/>
      <c r="BBX40" s="640"/>
      <c r="BCB40" s="640"/>
      <c r="BCF40" s="640"/>
      <c r="BCJ40" s="640"/>
      <c r="BCN40" s="640"/>
      <c r="BCR40" s="640"/>
      <c r="BCV40" s="640"/>
      <c r="BCZ40" s="640"/>
      <c r="BDD40" s="640"/>
      <c r="BDH40" s="640"/>
      <c r="BDL40" s="640"/>
      <c r="BDP40" s="640"/>
      <c r="BDT40" s="640"/>
      <c r="BDX40" s="640"/>
      <c r="BEB40" s="640"/>
      <c r="BEF40" s="640"/>
      <c r="BEJ40" s="640"/>
      <c r="BEN40" s="640"/>
      <c r="BER40" s="640"/>
      <c r="BEV40" s="640"/>
      <c r="BEZ40" s="640"/>
      <c r="BFD40" s="640"/>
      <c r="BFH40" s="640"/>
      <c r="BFL40" s="640"/>
      <c r="BFP40" s="640"/>
      <c r="BFT40" s="640"/>
      <c r="BFX40" s="640"/>
      <c r="BGB40" s="640"/>
      <c r="BGF40" s="640"/>
      <c r="BGJ40" s="640"/>
      <c r="BGN40" s="640"/>
      <c r="BGR40" s="640"/>
      <c r="BGV40" s="640"/>
      <c r="BGZ40" s="640"/>
      <c r="BHD40" s="640"/>
      <c r="BHH40" s="640"/>
      <c r="BHL40" s="640"/>
      <c r="BHP40" s="640"/>
      <c r="BHT40" s="640"/>
      <c r="BHX40" s="640"/>
      <c r="BIB40" s="640"/>
      <c r="BIF40" s="640"/>
      <c r="BIJ40" s="640"/>
      <c r="BIN40" s="640"/>
      <c r="BIR40" s="640"/>
      <c r="BIV40" s="640"/>
      <c r="BIZ40" s="640"/>
      <c r="BJD40" s="640"/>
      <c r="BJH40" s="640"/>
      <c r="BJL40" s="640"/>
      <c r="BJP40" s="640"/>
      <c r="BJT40" s="640"/>
      <c r="BJX40" s="640"/>
      <c r="BKB40" s="640"/>
      <c r="BKF40" s="640"/>
      <c r="BKJ40" s="640"/>
      <c r="BKN40" s="640"/>
      <c r="BKR40" s="640"/>
      <c r="BKV40" s="640"/>
      <c r="BKZ40" s="640"/>
      <c r="BLD40" s="640"/>
      <c r="BLH40" s="640"/>
      <c r="BLL40" s="640"/>
      <c r="BLP40" s="640"/>
      <c r="BLT40" s="640"/>
      <c r="BLX40" s="640"/>
      <c r="BMB40" s="640"/>
      <c r="BMF40" s="640"/>
      <c r="BMJ40" s="640"/>
      <c r="BMN40" s="640"/>
      <c r="BMR40" s="640"/>
      <c r="BMV40" s="640"/>
      <c r="BMZ40" s="640"/>
      <c r="BND40" s="640"/>
      <c r="BNH40" s="640"/>
      <c r="BNL40" s="640"/>
      <c r="BNP40" s="640"/>
      <c r="BNT40" s="640"/>
      <c r="BNX40" s="640"/>
      <c r="BOB40" s="640"/>
      <c r="BOF40" s="640"/>
      <c r="BOJ40" s="640"/>
      <c r="BON40" s="640"/>
      <c r="BOR40" s="640"/>
      <c r="BOV40" s="640"/>
      <c r="BOZ40" s="640"/>
      <c r="BPD40" s="640"/>
      <c r="BPH40" s="640"/>
      <c r="BPL40" s="640"/>
      <c r="BPP40" s="640"/>
      <c r="BPT40" s="640"/>
      <c r="BPX40" s="640"/>
      <c r="BQB40" s="640"/>
      <c r="BQF40" s="640"/>
      <c r="BQJ40" s="640"/>
      <c r="BQN40" s="640"/>
      <c r="BQR40" s="640"/>
      <c r="BQV40" s="640"/>
      <c r="BQZ40" s="640"/>
      <c r="BRD40" s="640"/>
      <c r="BRH40" s="640"/>
      <c r="BRL40" s="640"/>
      <c r="BRP40" s="640"/>
      <c r="BRT40" s="640"/>
      <c r="BRX40" s="640"/>
      <c r="BSB40" s="640"/>
      <c r="BSF40" s="640"/>
      <c r="BSJ40" s="640"/>
      <c r="BSN40" s="640"/>
      <c r="BSR40" s="640"/>
      <c r="BSV40" s="640"/>
      <c r="BSZ40" s="640"/>
      <c r="BTD40" s="640"/>
      <c r="BTH40" s="640"/>
      <c r="BTL40" s="640"/>
      <c r="BTP40" s="640"/>
      <c r="BTT40" s="640"/>
      <c r="BTX40" s="640"/>
      <c r="BUB40" s="640"/>
      <c r="BUF40" s="640"/>
      <c r="BUJ40" s="640"/>
      <c r="BUN40" s="640"/>
      <c r="BUR40" s="640"/>
      <c r="BUV40" s="640"/>
      <c r="BUZ40" s="640"/>
      <c r="BVD40" s="640"/>
      <c r="BVH40" s="640"/>
      <c r="BVL40" s="640"/>
      <c r="BVP40" s="640"/>
      <c r="BVT40" s="640"/>
      <c r="BVX40" s="640"/>
      <c r="BWB40" s="640"/>
      <c r="BWF40" s="640"/>
      <c r="BWJ40" s="640"/>
      <c r="BWN40" s="640"/>
      <c r="BWR40" s="640"/>
      <c r="BWV40" s="640"/>
      <c r="BWZ40" s="640"/>
      <c r="BXD40" s="640"/>
      <c r="BXH40" s="640"/>
      <c r="BXL40" s="640"/>
      <c r="BXP40" s="640"/>
      <c r="BXT40" s="640"/>
      <c r="BXX40" s="640"/>
      <c r="BYB40" s="640"/>
      <c r="BYF40" s="640"/>
      <c r="BYJ40" s="640"/>
      <c r="BYN40" s="640"/>
      <c r="BYR40" s="640"/>
      <c r="BYV40" s="640"/>
      <c r="BYZ40" s="640"/>
      <c r="BZD40" s="640"/>
      <c r="BZH40" s="640"/>
      <c r="BZL40" s="640"/>
      <c r="BZP40" s="640"/>
      <c r="BZT40" s="640"/>
      <c r="BZX40" s="640"/>
      <c r="CAB40" s="640"/>
      <c r="CAF40" s="640"/>
      <c r="CAJ40" s="640"/>
      <c r="CAN40" s="640"/>
      <c r="CAR40" s="640"/>
      <c r="CAV40" s="640"/>
      <c r="CAZ40" s="640"/>
      <c r="CBD40" s="640"/>
      <c r="CBH40" s="640"/>
      <c r="CBL40" s="640"/>
      <c r="CBP40" s="640"/>
      <c r="CBT40" s="640"/>
      <c r="CBX40" s="640"/>
      <c r="CCB40" s="640"/>
      <c r="CCF40" s="640"/>
      <c r="CCJ40" s="640"/>
      <c r="CCN40" s="640"/>
      <c r="CCR40" s="640"/>
      <c r="CCV40" s="640"/>
      <c r="CCZ40" s="640"/>
      <c r="CDD40" s="640"/>
      <c r="CDH40" s="640"/>
      <c r="CDL40" s="640"/>
      <c r="CDP40" s="640"/>
      <c r="CDT40" s="640"/>
      <c r="CDX40" s="640"/>
      <c r="CEB40" s="640"/>
      <c r="CEF40" s="640"/>
      <c r="CEJ40" s="640"/>
      <c r="CEN40" s="640"/>
      <c r="CER40" s="640"/>
      <c r="CEV40" s="640"/>
      <c r="CEZ40" s="640"/>
      <c r="CFD40" s="640"/>
      <c r="CFH40" s="640"/>
      <c r="CFL40" s="640"/>
      <c r="CFP40" s="640"/>
      <c r="CFT40" s="640"/>
      <c r="CFX40" s="640"/>
      <c r="CGB40" s="640"/>
      <c r="CGF40" s="640"/>
      <c r="CGJ40" s="640"/>
      <c r="CGN40" s="640"/>
      <c r="CGR40" s="640"/>
      <c r="CGV40" s="640"/>
      <c r="CGZ40" s="640"/>
      <c r="CHD40" s="640"/>
      <c r="CHH40" s="640"/>
      <c r="CHL40" s="640"/>
      <c r="CHP40" s="640"/>
      <c r="CHT40" s="640"/>
      <c r="CHX40" s="640"/>
      <c r="CIB40" s="640"/>
      <c r="CIF40" s="640"/>
      <c r="CIJ40" s="640"/>
      <c r="CIN40" s="640"/>
      <c r="CIR40" s="640"/>
      <c r="CIV40" s="640"/>
      <c r="CIZ40" s="640"/>
      <c r="CJD40" s="640"/>
      <c r="CJH40" s="640"/>
      <c r="CJL40" s="640"/>
      <c r="CJP40" s="640"/>
      <c r="CJT40" s="640"/>
      <c r="CJX40" s="640"/>
      <c r="CKB40" s="640"/>
      <c r="CKF40" s="640"/>
      <c r="CKJ40" s="640"/>
      <c r="CKN40" s="640"/>
      <c r="CKR40" s="640"/>
      <c r="CKV40" s="640"/>
      <c r="CKZ40" s="640"/>
      <c r="CLD40" s="640"/>
      <c r="CLH40" s="640"/>
      <c r="CLL40" s="640"/>
      <c r="CLP40" s="640"/>
      <c r="CLT40" s="640"/>
      <c r="CLX40" s="640"/>
      <c r="CMB40" s="640"/>
      <c r="CMF40" s="640"/>
      <c r="CMJ40" s="640"/>
      <c r="CMN40" s="640"/>
      <c r="CMR40" s="640"/>
      <c r="CMV40" s="640"/>
      <c r="CMZ40" s="640"/>
      <c r="CND40" s="640"/>
      <c r="CNH40" s="640"/>
      <c r="CNL40" s="640"/>
      <c r="CNP40" s="640"/>
      <c r="CNT40" s="640"/>
      <c r="CNX40" s="640"/>
      <c r="COB40" s="640"/>
      <c r="COF40" s="640"/>
      <c r="COJ40" s="640"/>
      <c r="CON40" s="640"/>
      <c r="COR40" s="640"/>
      <c r="COV40" s="640"/>
      <c r="COZ40" s="640"/>
      <c r="CPD40" s="640"/>
      <c r="CPH40" s="640"/>
      <c r="CPL40" s="640"/>
      <c r="CPP40" s="640"/>
      <c r="CPT40" s="640"/>
      <c r="CPX40" s="640"/>
      <c r="CQB40" s="640"/>
      <c r="CQF40" s="640"/>
      <c r="CQJ40" s="640"/>
      <c r="CQN40" s="640"/>
      <c r="CQR40" s="640"/>
      <c r="CQV40" s="640"/>
      <c r="CQZ40" s="640"/>
      <c r="CRD40" s="640"/>
      <c r="CRH40" s="640"/>
      <c r="CRL40" s="640"/>
      <c r="CRP40" s="640"/>
      <c r="CRT40" s="640"/>
      <c r="CRX40" s="640"/>
      <c r="CSB40" s="640"/>
      <c r="CSF40" s="640"/>
      <c r="CSJ40" s="640"/>
      <c r="CSN40" s="640"/>
      <c r="CSR40" s="640"/>
      <c r="CSV40" s="640"/>
      <c r="CSZ40" s="640"/>
      <c r="CTD40" s="640"/>
      <c r="CTH40" s="640"/>
      <c r="CTL40" s="640"/>
      <c r="CTP40" s="640"/>
      <c r="CTT40" s="640"/>
      <c r="CTX40" s="640"/>
      <c r="CUB40" s="640"/>
      <c r="CUF40" s="640"/>
      <c r="CUJ40" s="640"/>
      <c r="CUN40" s="640"/>
      <c r="CUR40" s="640"/>
      <c r="CUV40" s="640"/>
      <c r="CUZ40" s="640"/>
      <c r="CVD40" s="640"/>
      <c r="CVH40" s="640"/>
      <c r="CVL40" s="640"/>
      <c r="CVP40" s="640"/>
      <c r="CVT40" s="640"/>
      <c r="CVX40" s="640"/>
      <c r="CWB40" s="640"/>
      <c r="CWF40" s="640"/>
      <c r="CWJ40" s="640"/>
      <c r="CWN40" s="640"/>
      <c r="CWR40" s="640"/>
      <c r="CWV40" s="640"/>
      <c r="CWZ40" s="640"/>
      <c r="CXD40" s="640"/>
      <c r="CXH40" s="640"/>
      <c r="CXL40" s="640"/>
      <c r="CXP40" s="640"/>
      <c r="CXT40" s="640"/>
      <c r="CXX40" s="640"/>
      <c r="CYB40" s="640"/>
      <c r="CYF40" s="640"/>
      <c r="CYJ40" s="640"/>
      <c r="CYN40" s="640"/>
      <c r="CYR40" s="640"/>
      <c r="CYV40" s="640"/>
      <c r="CYZ40" s="640"/>
      <c r="CZD40" s="640"/>
      <c r="CZH40" s="640"/>
      <c r="CZL40" s="640"/>
      <c r="CZP40" s="640"/>
      <c r="CZT40" s="640"/>
      <c r="CZX40" s="640"/>
      <c r="DAB40" s="640"/>
      <c r="DAF40" s="640"/>
      <c r="DAJ40" s="640"/>
      <c r="DAN40" s="640"/>
      <c r="DAR40" s="640"/>
      <c r="DAV40" s="640"/>
      <c r="DAZ40" s="640"/>
      <c r="DBD40" s="640"/>
      <c r="DBH40" s="640"/>
      <c r="DBL40" s="640"/>
      <c r="DBP40" s="640"/>
      <c r="DBT40" s="640"/>
      <c r="DBX40" s="640"/>
      <c r="DCB40" s="640"/>
      <c r="DCF40" s="640"/>
      <c r="DCJ40" s="640"/>
      <c r="DCN40" s="640"/>
      <c r="DCR40" s="640"/>
      <c r="DCV40" s="640"/>
      <c r="DCZ40" s="640"/>
      <c r="DDD40" s="640"/>
      <c r="DDH40" s="640"/>
      <c r="DDL40" s="640"/>
      <c r="DDP40" s="640"/>
      <c r="DDT40" s="640"/>
      <c r="DDX40" s="640"/>
      <c r="DEB40" s="640"/>
      <c r="DEF40" s="640"/>
      <c r="DEJ40" s="640"/>
      <c r="DEN40" s="640"/>
      <c r="DER40" s="640"/>
      <c r="DEV40" s="640"/>
      <c r="DEZ40" s="640"/>
      <c r="DFD40" s="640"/>
      <c r="DFH40" s="640"/>
      <c r="DFL40" s="640"/>
      <c r="DFP40" s="640"/>
      <c r="DFT40" s="640"/>
      <c r="DFX40" s="640"/>
      <c r="DGB40" s="640"/>
      <c r="DGF40" s="640"/>
      <c r="DGJ40" s="640"/>
      <c r="DGN40" s="640"/>
      <c r="DGR40" s="640"/>
      <c r="DGV40" s="640"/>
      <c r="DGZ40" s="640"/>
      <c r="DHD40" s="640"/>
      <c r="DHH40" s="640"/>
      <c r="DHL40" s="640"/>
      <c r="DHP40" s="640"/>
      <c r="DHT40" s="640"/>
      <c r="DHX40" s="640"/>
      <c r="DIB40" s="640"/>
      <c r="DIF40" s="640"/>
      <c r="DIJ40" s="640"/>
      <c r="DIN40" s="640"/>
      <c r="DIR40" s="640"/>
      <c r="DIV40" s="640"/>
      <c r="DIZ40" s="640"/>
      <c r="DJD40" s="640"/>
      <c r="DJH40" s="640"/>
      <c r="DJL40" s="640"/>
      <c r="DJP40" s="640"/>
      <c r="DJT40" s="640"/>
      <c r="DJX40" s="640"/>
      <c r="DKB40" s="640"/>
      <c r="DKF40" s="640"/>
      <c r="DKJ40" s="640"/>
      <c r="DKN40" s="640"/>
      <c r="DKR40" s="640"/>
      <c r="DKV40" s="640"/>
      <c r="DKZ40" s="640"/>
      <c r="DLD40" s="640"/>
      <c r="DLH40" s="640"/>
      <c r="DLL40" s="640"/>
      <c r="DLP40" s="640"/>
      <c r="DLT40" s="640"/>
      <c r="DLX40" s="640"/>
      <c r="DMB40" s="640"/>
      <c r="DMF40" s="640"/>
      <c r="DMJ40" s="640"/>
      <c r="DMN40" s="640"/>
      <c r="DMR40" s="640"/>
      <c r="DMV40" s="640"/>
      <c r="DMZ40" s="640"/>
      <c r="DND40" s="640"/>
      <c r="DNH40" s="640"/>
      <c r="DNL40" s="640"/>
      <c r="DNP40" s="640"/>
      <c r="DNT40" s="640"/>
      <c r="DNX40" s="640"/>
      <c r="DOB40" s="640"/>
      <c r="DOF40" s="640"/>
      <c r="DOJ40" s="640"/>
      <c r="DON40" s="640"/>
      <c r="DOR40" s="640"/>
      <c r="DOV40" s="640"/>
      <c r="DOZ40" s="640"/>
      <c r="DPD40" s="640"/>
      <c r="DPH40" s="640"/>
      <c r="DPL40" s="640"/>
      <c r="DPP40" s="640"/>
      <c r="DPT40" s="640"/>
      <c r="DPX40" s="640"/>
      <c r="DQB40" s="640"/>
      <c r="DQF40" s="640"/>
      <c r="DQJ40" s="640"/>
      <c r="DQN40" s="640"/>
      <c r="DQR40" s="640"/>
      <c r="DQV40" s="640"/>
      <c r="DQZ40" s="640"/>
      <c r="DRD40" s="640"/>
      <c r="DRH40" s="640"/>
      <c r="DRL40" s="640"/>
      <c r="DRP40" s="640"/>
      <c r="DRT40" s="640"/>
      <c r="DRX40" s="640"/>
      <c r="DSB40" s="640"/>
      <c r="DSF40" s="640"/>
      <c r="DSJ40" s="640"/>
      <c r="DSN40" s="640"/>
      <c r="DSR40" s="640"/>
      <c r="DSV40" s="640"/>
      <c r="DSZ40" s="640"/>
      <c r="DTD40" s="640"/>
      <c r="DTH40" s="640"/>
      <c r="DTL40" s="640"/>
      <c r="DTP40" s="640"/>
      <c r="DTT40" s="640"/>
      <c r="DTX40" s="640"/>
      <c r="DUB40" s="640"/>
      <c r="DUF40" s="640"/>
      <c r="DUJ40" s="640"/>
      <c r="DUN40" s="640"/>
      <c r="DUR40" s="640"/>
      <c r="DUV40" s="640"/>
      <c r="DUZ40" s="640"/>
      <c r="DVD40" s="640"/>
      <c r="DVH40" s="640"/>
      <c r="DVL40" s="640"/>
      <c r="DVP40" s="640"/>
      <c r="DVT40" s="640"/>
      <c r="DVX40" s="640"/>
      <c r="DWB40" s="640"/>
      <c r="DWF40" s="640"/>
      <c r="DWJ40" s="640"/>
      <c r="DWN40" s="640"/>
      <c r="DWR40" s="640"/>
      <c r="DWV40" s="640"/>
      <c r="DWZ40" s="640"/>
      <c r="DXD40" s="640"/>
      <c r="DXH40" s="640"/>
      <c r="DXL40" s="640"/>
      <c r="DXP40" s="640"/>
      <c r="DXT40" s="640"/>
      <c r="DXX40" s="640"/>
      <c r="DYB40" s="640"/>
      <c r="DYF40" s="640"/>
      <c r="DYJ40" s="640"/>
      <c r="DYN40" s="640"/>
      <c r="DYR40" s="640"/>
      <c r="DYV40" s="640"/>
      <c r="DYZ40" s="640"/>
      <c r="DZD40" s="640"/>
      <c r="DZH40" s="640"/>
      <c r="DZL40" s="640"/>
      <c r="DZP40" s="640"/>
      <c r="DZT40" s="640"/>
      <c r="DZX40" s="640"/>
      <c r="EAB40" s="640"/>
      <c r="EAF40" s="640"/>
      <c r="EAJ40" s="640"/>
      <c r="EAN40" s="640"/>
      <c r="EAR40" s="640"/>
      <c r="EAV40" s="640"/>
      <c r="EAZ40" s="640"/>
      <c r="EBD40" s="640"/>
      <c r="EBH40" s="640"/>
      <c r="EBL40" s="640"/>
      <c r="EBP40" s="640"/>
      <c r="EBT40" s="640"/>
      <c r="EBX40" s="640"/>
      <c r="ECB40" s="640"/>
      <c r="ECF40" s="640"/>
      <c r="ECJ40" s="640"/>
      <c r="ECN40" s="640"/>
      <c r="ECR40" s="640"/>
      <c r="ECV40" s="640"/>
      <c r="ECZ40" s="640"/>
      <c r="EDD40" s="640"/>
      <c r="EDH40" s="640"/>
      <c r="EDL40" s="640"/>
      <c r="EDP40" s="640"/>
      <c r="EDT40" s="640"/>
      <c r="EDX40" s="640"/>
      <c r="EEB40" s="640"/>
      <c r="EEF40" s="640"/>
      <c r="EEJ40" s="640"/>
      <c r="EEN40" s="640"/>
      <c r="EER40" s="640"/>
      <c r="EEV40" s="640"/>
      <c r="EEZ40" s="640"/>
      <c r="EFD40" s="640"/>
      <c r="EFH40" s="640"/>
      <c r="EFL40" s="640"/>
      <c r="EFP40" s="640"/>
      <c r="EFT40" s="640"/>
      <c r="EFX40" s="640"/>
      <c r="EGB40" s="640"/>
      <c r="EGF40" s="640"/>
      <c r="EGJ40" s="640"/>
      <c r="EGN40" s="640"/>
      <c r="EGR40" s="640"/>
      <c r="EGV40" s="640"/>
      <c r="EGZ40" s="640"/>
      <c r="EHD40" s="640"/>
      <c r="EHH40" s="640"/>
      <c r="EHL40" s="640"/>
      <c r="EHP40" s="640"/>
      <c r="EHT40" s="640"/>
      <c r="EHX40" s="640"/>
      <c r="EIB40" s="640"/>
      <c r="EIF40" s="640"/>
      <c r="EIJ40" s="640"/>
      <c r="EIN40" s="640"/>
      <c r="EIR40" s="640"/>
      <c r="EIV40" s="640"/>
      <c r="EIZ40" s="640"/>
      <c r="EJD40" s="640"/>
      <c r="EJH40" s="640"/>
      <c r="EJL40" s="640"/>
      <c r="EJP40" s="640"/>
      <c r="EJT40" s="640"/>
      <c r="EJX40" s="640"/>
      <c r="EKB40" s="640"/>
      <c r="EKF40" s="640"/>
      <c r="EKJ40" s="640"/>
      <c r="EKN40" s="640"/>
      <c r="EKR40" s="640"/>
      <c r="EKV40" s="640"/>
      <c r="EKZ40" s="640"/>
      <c r="ELD40" s="640"/>
      <c r="ELH40" s="640"/>
      <c r="ELL40" s="640"/>
      <c r="ELP40" s="640"/>
      <c r="ELT40" s="640"/>
      <c r="ELX40" s="640"/>
      <c r="EMB40" s="640"/>
      <c r="EMF40" s="640"/>
      <c r="EMJ40" s="640"/>
      <c r="EMN40" s="640"/>
      <c r="EMR40" s="640"/>
      <c r="EMV40" s="640"/>
      <c r="EMZ40" s="640"/>
      <c r="END40" s="640"/>
      <c r="ENH40" s="640"/>
      <c r="ENL40" s="640"/>
      <c r="ENP40" s="640"/>
      <c r="ENT40" s="640"/>
      <c r="ENX40" s="640"/>
      <c r="EOB40" s="640"/>
      <c r="EOF40" s="640"/>
      <c r="EOJ40" s="640"/>
      <c r="EON40" s="640"/>
      <c r="EOR40" s="640"/>
      <c r="EOV40" s="640"/>
      <c r="EOZ40" s="640"/>
      <c r="EPD40" s="640"/>
      <c r="EPH40" s="640"/>
      <c r="EPL40" s="640"/>
      <c r="EPP40" s="640"/>
      <c r="EPT40" s="640"/>
      <c r="EPX40" s="640"/>
      <c r="EQB40" s="640"/>
      <c r="EQF40" s="640"/>
      <c r="EQJ40" s="640"/>
      <c r="EQN40" s="640"/>
      <c r="EQR40" s="640"/>
      <c r="EQV40" s="640"/>
      <c r="EQZ40" s="640"/>
      <c r="ERD40" s="640"/>
      <c r="ERH40" s="640"/>
      <c r="ERL40" s="640"/>
      <c r="ERP40" s="640"/>
      <c r="ERT40" s="640"/>
      <c r="ERX40" s="640"/>
      <c r="ESB40" s="640"/>
      <c r="ESF40" s="640"/>
      <c r="ESJ40" s="640"/>
      <c r="ESN40" s="640"/>
      <c r="ESR40" s="640"/>
      <c r="ESV40" s="640"/>
      <c r="ESZ40" s="640"/>
      <c r="ETD40" s="640"/>
      <c r="ETH40" s="640"/>
      <c r="ETL40" s="640"/>
      <c r="ETP40" s="640"/>
      <c r="ETT40" s="640"/>
      <c r="ETX40" s="640"/>
      <c r="EUB40" s="640"/>
      <c r="EUF40" s="640"/>
      <c r="EUJ40" s="640"/>
      <c r="EUN40" s="640"/>
      <c r="EUR40" s="640"/>
      <c r="EUV40" s="640"/>
      <c r="EUZ40" s="640"/>
      <c r="EVD40" s="640"/>
      <c r="EVH40" s="640"/>
      <c r="EVL40" s="640"/>
      <c r="EVP40" s="640"/>
      <c r="EVT40" s="640"/>
      <c r="EVX40" s="640"/>
      <c r="EWB40" s="640"/>
      <c r="EWF40" s="640"/>
      <c r="EWJ40" s="640"/>
      <c r="EWN40" s="640"/>
      <c r="EWR40" s="640"/>
      <c r="EWV40" s="640"/>
      <c r="EWZ40" s="640"/>
      <c r="EXD40" s="640"/>
      <c r="EXH40" s="640"/>
      <c r="EXL40" s="640"/>
      <c r="EXP40" s="640"/>
      <c r="EXT40" s="640"/>
      <c r="EXX40" s="640"/>
      <c r="EYB40" s="640"/>
      <c r="EYF40" s="640"/>
      <c r="EYJ40" s="640"/>
      <c r="EYN40" s="640"/>
      <c r="EYR40" s="640"/>
      <c r="EYV40" s="640"/>
      <c r="EYZ40" s="640"/>
      <c r="EZD40" s="640"/>
      <c r="EZH40" s="640"/>
      <c r="EZL40" s="640"/>
      <c r="EZP40" s="640"/>
      <c r="EZT40" s="640"/>
      <c r="EZX40" s="640"/>
      <c r="FAB40" s="640"/>
      <c r="FAF40" s="640"/>
      <c r="FAJ40" s="640"/>
      <c r="FAN40" s="640"/>
      <c r="FAR40" s="640"/>
      <c r="FAV40" s="640"/>
      <c r="FAZ40" s="640"/>
      <c r="FBD40" s="640"/>
      <c r="FBH40" s="640"/>
      <c r="FBL40" s="640"/>
      <c r="FBP40" s="640"/>
      <c r="FBT40" s="640"/>
      <c r="FBX40" s="640"/>
      <c r="FCB40" s="640"/>
      <c r="FCF40" s="640"/>
      <c r="FCJ40" s="640"/>
      <c r="FCN40" s="640"/>
      <c r="FCR40" s="640"/>
      <c r="FCV40" s="640"/>
      <c r="FCZ40" s="640"/>
      <c r="FDD40" s="640"/>
      <c r="FDH40" s="640"/>
      <c r="FDL40" s="640"/>
      <c r="FDP40" s="640"/>
      <c r="FDT40" s="640"/>
      <c r="FDX40" s="640"/>
      <c r="FEB40" s="640"/>
      <c r="FEF40" s="640"/>
      <c r="FEJ40" s="640"/>
      <c r="FEN40" s="640"/>
      <c r="FER40" s="640"/>
      <c r="FEV40" s="640"/>
      <c r="FEZ40" s="640"/>
      <c r="FFD40" s="640"/>
      <c r="FFH40" s="640"/>
      <c r="FFL40" s="640"/>
      <c r="FFP40" s="640"/>
      <c r="FFT40" s="640"/>
      <c r="FFX40" s="640"/>
      <c r="FGB40" s="640"/>
      <c r="FGF40" s="640"/>
      <c r="FGJ40" s="640"/>
      <c r="FGN40" s="640"/>
      <c r="FGR40" s="640"/>
      <c r="FGV40" s="640"/>
      <c r="FGZ40" s="640"/>
      <c r="FHD40" s="640"/>
      <c r="FHH40" s="640"/>
      <c r="FHL40" s="640"/>
      <c r="FHP40" s="640"/>
      <c r="FHT40" s="640"/>
      <c r="FHX40" s="640"/>
      <c r="FIB40" s="640"/>
      <c r="FIF40" s="640"/>
      <c r="FIJ40" s="640"/>
      <c r="FIN40" s="640"/>
      <c r="FIR40" s="640"/>
      <c r="FIV40" s="640"/>
      <c r="FIZ40" s="640"/>
      <c r="FJD40" s="640"/>
      <c r="FJH40" s="640"/>
      <c r="FJL40" s="640"/>
      <c r="FJP40" s="640"/>
      <c r="FJT40" s="640"/>
      <c r="FJX40" s="640"/>
      <c r="FKB40" s="640"/>
      <c r="FKF40" s="640"/>
      <c r="FKJ40" s="640"/>
      <c r="FKN40" s="640"/>
      <c r="FKR40" s="640"/>
      <c r="FKV40" s="640"/>
      <c r="FKZ40" s="640"/>
      <c r="FLD40" s="640"/>
      <c r="FLH40" s="640"/>
      <c r="FLL40" s="640"/>
      <c r="FLP40" s="640"/>
      <c r="FLT40" s="640"/>
      <c r="FLX40" s="640"/>
      <c r="FMB40" s="640"/>
      <c r="FMF40" s="640"/>
      <c r="FMJ40" s="640"/>
      <c r="FMN40" s="640"/>
      <c r="FMR40" s="640"/>
      <c r="FMV40" s="640"/>
      <c r="FMZ40" s="640"/>
      <c r="FND40" s="640"/>
      <c r="FNH40" s="640"/>
      <c r="FNL40" s="640"/>
      <c r="FNP40" s="640"/>
      <c r="FNT40" s="640"/>
      <c r="FNX40" s="640"/>
      <c r="FOB40" s="640"/>
      <c r="FOF40" s="640"/>
      <c r="FOJ40" s="640"/>
      <c r="FON40" s="640"/>
      <c r="FOR40" s="640"/>
      <c r="FOV40" s="640"/>
      <c r="FOZ40" s="640"/>
      <c r="FPD40" s="640"/>
      <c r="FPH40" s="640"/>
      <c r="FPL40" s="640"/>
      <c r="FPP40" s="640"/>
      <c r="FPT40" s="640"/>
      <c r="FPX40" s="640"/>
      <c r="FQB40" s="640"/>
      <c r="FQF40" s="640"/>
      <c r="FQJ40" s="640"/>
      <c r="FQN40" s="640"/>
      <c r="FQR40" s="640"/>
      <c r="FQV40" s="640"/>
      <c r="FQZ40" s="640"/>
      <c r="FRD40" s="640"/>
      <c r="FRH40" s="640"/>
      <c r="FRL40" s="640"/>
      <c r="FRP40" s="640"/>
      <c r="FRT40" s="640"/>
      <c r="FRX40" s="640"/>
      <c r="FSB40" s="640"/>
      <c r="FSF40" s="640"/>
      <c r="FSJ40" s="640"/>
      <c r="FSN40" s="640"/>
      <c r="FSR40" s="640"/>
      <c r="FSV40" s="640"/>
      <c r="FSZ40" s="640"/>
      <c r="FTD40" s="640"/>
      <c r="FTH40" s="640"/>
      <c r="FTL40" s="640"/>
      <c r="FTP40" s="640"/>
      <c r="FTT40" s="640"/>
      <c r="FTX40" s="640"/>
      <c r="FUB40" s="640"/>
      <c r="FUF40" s="640"/>
      <c r="FUJ40" s="640"/>
      <c r="FUN40" s="640"/>
      <c r="FUR40" s="640"/>
      <c r="FUV40" s="640"/>
      <c r="FUZ40" s="640"/>
      <c r="FVD40" s="640"/>
      <c r="FVH40" s="640"/>
      <c r="FVL40" s="640"/>
      <c r="FVP40" s="640"/>
      <c r="FVT40" s="640"/>
      <c r="FVX40" s="640"/>
      <c r="FWB40" s="640"/>
      <c r="FWF40" s="640"/>
      <c r="FWJ40" s="640"/>
      <c r="FWN40" s="640"/>
      <c r="FWR40" s="640"/>
      <c r="FWV40" s="640"/>
      <c r="FWZ40" s="640"/>
      <c r="FXD40" s="640"/>
      <c r="FXH40" s="640"/>
      <c r="FXL40" s="640"/>
      <c r="FXP40" s="640"/>
      <c r="FXT40" s="640"/>
      <c r="FXX40" s="640"/>
      <c r="FYB40" s="640"/>
      <c r="FYF40" s="640"/>
      <c r="FYJ40" s="640"/>
      <c r="FYN40" s="640"/>
      <c r="FYR40" s="640"/>
      <c r="FYV40" s="640"/>
      <c r="FYZ40" s="640"/>
      <c r="FZD40" s="640"/>
      <c r="FZH40" s="640"/>
      <c r="FZL40" s="640"/>
      <c r="FZP40" s="640"/>
      <c r="FZT40" s="640"/>
      <c r="FZX40" s="640"/>
      <c r="GAB40" s="640"/>
      <c r="GAF40" s="640"/>
      <c r="GAJ40" s="640"/>
      <c r="GAN40" s="640"/>
      <c r="GAR40" s="640"/>
      <c r="GAV40" s="640"/>
      <c r="GAZ40" s="640"/>
      <c r="GBD40" s="640"/>
      <c r="GBH40" s="640"/>
      <c r="GBL40" s="640"/>
      <c r="GBP40" s="640"/>
      <c r="GBT40" s="640"/>
      <c r="GBX40" s="640"/>
      <c r="GCB40" s="640"/>
      <c r="GCF40" s="640"/>
      <c r="GCJ40" s="640"/>
      <c r="GCN40" s="640"/>
      <c r="GCR40" s="640"/>
      <c r="GCV40" s="640"/>
      <c r="GCZ40" s="640"/>
      <c r="GDD40" s="640"/>
      <c r="GDH40" s="640"/>
      <c r="GDL40" s="640"/>
      <c r="GDP40" s="640"/>
      <c r="GDT40" s="640"/>
      <c r="GDX40" s="640"/>
      <c r="GEB40" s="640"/>
      <c r="GEF40" s="640"/>
      <c r="GEJ40" s="640"/>
      <c r="GEN40" s="640"/>
      <c r="GER40" s="640"/>
      <c r="GEV40" s="640"/>
      <c r="GEZ40" s="640"/>
      <c r="GFD40" s="640"/>
      <c r="GFH40" s="640"/>
      <c r="GFL40" s="640"/>
      <c r="GFP40" s="640"/>
      <c r="GFT40" s="640"/>
      <c r="GFX40" s="640"/>
      <c r="GGB40" s="640"/>
      <c r="GGF40" s="640"/>
      <c r="GGJ40" s="640"/>
      <c r="GGN40" s="640"/>
      <c r="GGR40" s="640"/>
      <c r="GGV40" s="640"/>
      <c r="GGZ40" s="640"/>
      <c r="GHD40" s="640"/>
      <c r="GHH40" s="640"/>
      <c r="GHL40" s="640"/>
      <c r="GHP40" s="640"/>
      <c r="GHT40" s="640"/>
      <c r="GHX40" s="640"/>
      <c r="GIB40" s="640"/>
      <c r="GIF40" s="640"/>
      <c r="GIJ40" s="640"/>
      <c r="GIN40" s="640"/>
      <c r="GIR40" s="640"/>
      <c r="GIV40" s="640"/>
      <c r="GIZ40" s="640"/>
      <c r="GJD40" s="640"/>
      <c r="GJH40" s="640"/>
      <c r="GJL40" s="640"/>
      <c r="GJP40" s="640"/>
      <c r="GJT40" s="640"/>
      <c r="GJX40" s="640"/>
      <c r="GKB40" s="640"/>
      <c r="GKF40" s="640"/>
      <c r="GKJ40" s="640"/>
      <c r="GKN40" s="640"/>
      <c r="GKR40" s="640"/>
      <c r="GKV40" s="640"/>
      <c r="GKZ40" s="640"/>
      <c r="GLD40" s="640"/>
      <c r="GLH40" s="640"/>
      <c r="GLL40" s="640"/>
      <c r="GLP40" s="640"/>
      <c r="GLT40" s="640"/>
      <c r="GLX40" s="640"/>
      <c r="GMB40" s="640"/>
      <c r="GMF40" s="640"/>
      <c r="GMJ40" s="640"/>
      <c r="GMN40" s="640"/>
      <c r="GMR40" s="640"/>
      <c r="GMV40" s="640"/>
      <c r="GMZ40" s="640"/>
      <c r="GND40" s="640"/>
      <c r="GNH40" s="640"/>
      <c r="GNL40" s="640"/>
      <c r="GNP40" s="640"/>
      <c r="GNT40" s="640"/>
      <c r="GNX40" s="640"/>
      <c r="GOB40" s="640"/>
      <c r="GOF40" s="640"/>
      <c r="GOJ40" s="640"/>
      <c r="GON40" s="640"/>
      <c r="GOR40" s="640"/>
      <c r="GOV40" s="640"/>
      <c r="GOZ40" s="640"/>
      <c r="GPD40" s="640"/>
      <c r="GPH40" s="640"/>
      <c r="GPL40" s="640"/>
      <c r="GPP40" s="640"/>
      <c r="GPT40" s="640"/>
      <c r="GPX40" s="640"/>
      <c r="GQB40" s="640"/>
      <c r="GQF40" s="640"/>
      <c r="GQJ40" s="640"/>
      <c r="GQN40" s="640"/>
      <c r="GQR40" s="640"/>
      <c r="GQV40" s="640"/>
      <c r="GQZ40" s="640"/>
      <c r="GRD40" s="640"/>
      <c r="GRH40" s="640"/>
      <c r="GRL40" s="640"/>
      <c r="GRP40" s="640"/>
      <c r="GRT40" s="640"/>
      <c r="GRX40" s="640"/>
      <c r="GSB40" s="640"/>
      <c r="GSF40" s="640"/>
      <c r="GSJ40" s="640"/>
      <c r="GSN40" s="640"/>
      <c r="GSR40" s="640"/>
      <c r="GSV40" s="640"/>
      <c r="GSZ40" s="640"/>
      <c r="GTD40" s="640"/>
      <c r="GTH40" s="640"/>
      <c r="GTL40" s="640"/>
      <c r="GTP40" s="640"/>
      <c r="GTT40" s="640"/>
      <c r="GTX40" s="640"/>
      <c r="GUB40" s="640"/>
      <c r="GUF40" s="640"/>
      <c r="GUJ40" s="640"/>
      <c r="GUN40" s="640"/>
      <c r="GUR40" s="640"/>
      <c r="GUV40" s="640"/>
      <c r="GUZ40" s="640"/>
      <c r="GVD40" s="640"/>
      <c r="GVH40" s="640"/>
      <c r="GVL40" s="640"/>
      <c r="GVP40" s="640"/>
      <c r="GVT40" s="640"/>
      <c r="GVX40" s="640"/>
      <c r="GWB40" s="640"/>
      <c r="GWF40" s="640"/>
      <c r="GWJ40" s="640"/>
      <c r="GWN40" s="640"/>
      <c r="GWR40" s="640"/>
      <c r="GWV40" s="640"/>
      <c r="GWZ40" s="640"/>
      <c r="GXD40" s="640"/>
      <c r="GXH40" s="640"/>
      <c r="GXL40" s="640"/>
      <c r="GXP40" s="640"/>
      <c r="GXT40" s="640"/>
      <c r="GXX40" s="640"/>
      <c r="GYB40" s="640"/>
      <c r="GYF40" s="640"/>
      <c r="GYJ40" s="640"/>
      <c r="GYN40" s="640"/>
      <c r="GYR40" s="640"/>
      <c r="GYV40" s="640"/>
      <c r="GYZ40" s="640"/>
      <c r="GZD40" s="640"/>
      <c r="GZH40" s="640"/>
      <c r="GZL40" s="640"/>
      <c r="GZP40" s="640"/>
      <c r="GZT40" s="640"/>
      <c r="GZX40" s="640"/>
      <c r="HAB40" s="640"/>
      <c r="HAF40" s="640"/>
      <c r="HAJ40" s="640"/>
      <c r="HAN40" s="640"/>
      <c r="HAR40" s="640"/>
      <c r="HAV40" s="640"/>
      <c r="HAZ40" s="640"/>
      <c r="HBD40" s="640"/>
      <c r="HBH40" s="640"/>
      <c r="HBL40" s="640"/>
      <c r="HBP40" s="640"/>
      <c r="HBT40" s="640"/>
      <c r="HBX40" s="640"/>
      <c r="HCB40" s="640"/>
      <c r="HCF40" s="640"/>
      <c r="HCJ40" s="640"/>
      <c r="HCN40" s="640"/>
      <c r="HCR40" s="640"/>
      <c r="HCV40" s="640"/>
      <c r="HCZ40" s="640"/>
      <c r="HDD40" s="640"/>
      <c r="HDH40" s="640"/>
      <c r="HDL40" s="640"/>
      <c r="HDP40" s="640"/>
      <c r="HDT40" s="640"/>
      <c r="HDX40" s="640"/>
      <c r="HEB40" s="640"/>
      <c r="HEF40" s="640"/>
      <c r="HEJ40" s="640"/>
      <c r="HEN40" s="640"/>
      <c r="HER40" s="640"/>
      <c r="HEV40" s="640"/>
      <c r="HEZ40" s="640"/>
      <c r="HFD40" s="640"/>
      <c r="HFH40" s="640"/>
      <c r="HFL40" s="640"/>
      <c r="HFP40" s="640"/>
      <c r="HFT40" s="640"/>
      <c r="HFX40" s="640"/>
      <c r="HGB40" s="640"/>
      <c r="HGF40" s="640"/>
      <c r="HGJ40" s="640"/>
      <c r="HGN40" s="640"/>
      <c r="HGR40" s="640"/>
      <c r="HGV40" s="640"/>
      <c r="HGZ40" s="640"/>
      <c r="HHD40" s="640"/>
      <c r="HHH40" s="640"/>
      <c r="HHL40" s="640"/>
      <c r="HHP40" s="640"/>
      <c r="HHT40" s="640"/>
      <c r="HHX40" s="640"/>
      <c r="HIB40" s="640"/>
      <c r="HIF40" s="640"/>
      <c r="HIJ40" s="640"/>
      <c r="HIN40" s="640"/>
      <c r="HIR40" s="640"/>
      <c r="HIV40" s="640"/>
      <c r="HIZ40" s="640"/>
      <c r="HJD40" s="640"/>
      <c r="HJH40" s="640"/>
      <c r="HJL40" s="640"/>
      <c r="HJP40" s="640"/>
      <c r="HJT40" s="640"/>
      <c r="HJX40" s="640"/>
      <c r="HKB40" s="640"/>
      <c r="HKF40" s="640"/>
      <c r="HKJ40" s="640"/>
      <c r="HKN40" s="640"/>
      <c r="HKR40" s="640"/>
      <c r="HKV40" s="640"/>
      <c r="HKZ40" s="640"/>
      <c r="HLD40" s="640"/>
      <c r="HLH40" s="640"/>
      <c r="HLL40" s="640"/>
      <c r="HLP40" s="640"/>
      <c r="HLT40" s="640"/>
      <c r="HLX40" s="640"/>
      <c r="HMB40" s="640"/>
      <c r="HMF40" s="640"/>
      <c r="HMJ40" s="640"/>
      <c r="HMN40" s="640"/>
      <c r="HMR40" s="640"/>
      <c r="HMV40" s="640"/>
      <c r="HMZ40" s="640"/>
      <c r="HND40" s="640"/>
      <c r="HNH40" s="640"/>
      <c r="HNL40" s="640"/>
      <c r="HNP40" s="640"/>
      <c r="HNT40" s="640"/>
      <c r="HNX40" s="640"/>
      <c r="HOB40" s="640"/>
      <c r="HOF40" s="640"/>
      <c r="HOJ40" s="640"/>
      <c r="HON40" s="640"/>
      <c r="HOR40" s="640"/>
      <c r="HOV40" s="640"/>
      <c r="HOZ40" s="640"/>
      <c r="HPD40" s="640"/>
      <c r="HPH40" s="640"/>
      <c r="HPL40" s="640"/>
      <c r="HPP40" s="640"/>
      <c r="HPT40" s="640"/>
      <c r="HPX40" s="640"/>
      <c r="HQB40" s="640"/>
      <c r="HQF40" s="640"/>
      <c r="HQJ40" s="640"/>
      <c r="HQN40" s="640"/>
      <c r="HQR40" s="640"/>
      <c r="HQV40" s="640"/>
      <c r="HQZ40" s="640"/>
      <c r="HRD40" s="640"/>
      <c r="HRH40" s="640"/>
      <c r="HRL40" s="640"/>
      <c r="HRP40" s="640"/>
      <c r="HRT40" s="640"/>
      <c r="HRX40" s="640"/>
      <c r="HSB40" s="640"/>
      <c r="HSF40" s="640"/>
      <c r="HSJ40" s="640"/>
      <c r="HSN40" s="640"/>
      <c r="HSR40" s="640"/>
      <c r="HSV40" s="640"/>
      <c r="HSZ40" s="640"/>
      <c r="HTD40" s="640"/>
      <c r="HTH40" s="640"/>
      <c r="HTL40" s="640"/>
      <c r="HTP40" s="640"/>
      <c r="HTT40" s="640"/>
      <c r="HTX40" s="640"/>
      <c r="HUB40" s="640"/>
      <c r="HUF40" s="640"/>
      <c r="HUJ40" s="640"/>
      <c r="HUN40" s="640"/>
      <c r="HUR40" s="640"/>
      <c r="HUV40" s="640"/>
      <c r="HUZ40" s="640"/>
      <c r="HVD40" s="640"/>
      <c r="HVH40" s="640"/>
      <c r="HVL40" s="640"/>
      <c r="HVP40" s="640"/>
      <c r="HVT40" s="640"/>
      <c r="HVX40" s="640"/>
      <c r="HWB40" s="640"/>
      <c r="HWF40" s="640"/>
      <c r="HWJ40" s="640"/>
      <c r="HWN40" s="640"/>
      <c r="HWR40" s="640"/>
      <c r="HWV40" s="640"/>
      <c r="HWZ40" s="640"/>
      <c r="HXD40" s="640"/>
      <c r="HXH40" s="640"/>
      <c r="HXL40" s="640"/>
      <c r="HXP40" s="640"/>
      <c r="HXT40" s="640"/>
      <c r="HXX40" s="640"/>
      <c r="HYB40" s="640"/>
      <c r="HYF40" s="640"/>
      <c r="HYJ40" s="640"/>
      <c r="HYN40" s="640"/>
      <c r="HYR40" s="640"/>
      <c r="HYV40" s="640"/>
      <c r="HYZ40" s="640"/>
      <c r="HZD40" s="640"/>
      <c r="HZH40" s="640"/>
      <c r="HZL40" s="640"/>
      <c r="HZP40" s="640"/>
      <c r="HZT40" s="640"/>
      <c r="HZX40" s="640"/>
      <c r="IAB40" s="640"/>
      <c r="IAF40" s="640"/>
      <c r="IAJ40" s="640"/>
      <c r="IAN40" s="640"/>
      <c r="IAR40" s="640"/>
      <c r="IAV40" s="640"/>
      <c r="IAZ40" s="640"/>
      <c r="IBD40" s="640"/>
      <c r="IBH40" s="640"/>
      <c r="IBL40" s="640"/>
      <c r="IBP40" s="640"/>
      <c r="IBT40" s="640"/>
      <c r="IBX40" s="640"/>
      <c r="ICB40" s="640"/>
      <c r="ICF40" s="640"/>
      <c r="ICJ40" s="640"/>
      <c r="ICN40" s="640"/>
      <c r="ICR40" s="640"/>
      <c r="ICV40" s="640"/>
      <c r="ICZ40" s="640"/>
      <c r="IDD40" s="640"/>
      <c r="IDH40" s="640"/>
      <c r="IDL40" s="640"/>
      <c r="IDP40" s="640"/>
      <c r="IDT40" s="640"/>
      <c r="IDX40" s="640"/>
      <c r="IEB40" s="640"/>
      <c r="IEF40" s="640"/>
      <c r="IEJ40" s="640"/>
      <c r="IEN40" s="640"/>
      <c r="IER40" s="640"/>
      <c r="IEV40" s="640"/>
      <c r="IEZ40" s="640"/>
      <c r="IFD40" s="640"/>
      <c r="IFH40" s="640"/>
      <c r="IFL40" s="640"/>
      <c r="IFP40" s="640"/>
      <c r="IFT40" s="640"/>
      <c r="IFX40" s="640"/>
      <c r="IGB40" s="640"/>
      <c r="IGF40" s="640"/>
      <c r="IGJ40" s="640"/>
      <c r="IGN40" s="640"/>
      <c r="IGR40" s="640"/>
      <c r="IGV40" s="640"/>
      <c r="IGZ40" s="640"/>
      <c r="IHD40" s="640"/>
      <c r="IHH40" s="640"/>
      <c r="IHL40" s="640"/>
      <c r="IHP40" s="640"/>
      <c r="IHT40" s="640"/>
      <c r="IHX40" s="640"/>
      <c r="IIB40" s="640"/>
      <c r="IIF40" s="640"/>
      <c r="IIJ40" s="640"/>
      <c r="IIN40" s="640"/>
      <c r="IIR40" s="640"/>
      <c r="IIV40" s="640"/>
      <c r="IIZ40" s="640"/>
      <c r="IJD40" s="640"/>
      <c r="IJH40" s="640"/>
      <c r="IJL40" s="640"/>
      <c r="IJP40" s="640"/>
      <c r="IJT40" s="640"/>
      <c r="IJX40" s="640"/>
      <c r="IKB40" s="640"/>
      <c r="IKF40" s="640"/>
      <c r="IKJ40" s="640"/>
      <c r="IKN40" s="640"/>
      <c r="IKR40" s="640"/>
      <c r="IKV40" s="640"/>
      <c r="IKZ40" s="640"/>
      <c r="ILD40" s="640"/>
      <c r="ILH40" s="640"/>
      <c r="ILL40" s="640"/>
      <c r="ILP40" s="640"/>
      <c r="ILT40" s="640"/>
      <c r="ILX40" s="640"/>
      <c r="IMB40" s="640"/>
      <c r="IMF40" s="640"/>
      <c r="IMJ40" s="640"/>
      <c r="IMN40" s="640"/>
      <c r="IMR40" s="640"/>
      <c r="IMV40" s="640"/>
      <c r="IMZ40" s="640"/>
      <c r="IND40" s="640"/>
      <c r="INH40" s="640"/>
      <c r="INL40" s="640"/>
      <c r="INP40" s="640"/>
      <c r="INT40" s="640"/>
      <c r="INX40" s="640"/>
      <c r="IOB40" s="640"/>
      <c r="IOF40" s="640"/>
      <c r="IOJ40" s="640"/>
      <c r="ION40" s="640"/>
      <c r="IOR40" s="640"/>
      <c r="IOV40" s="640"/>
      <c r="IOZ40" s="640"/>
      <c r="IPD40" s="640"/>
      <c r="IPH40" s="640"/>
      <c r="IPL40" s="640"/>
      <c r="IPP40" s="640"/>
      <c r="IPT40" s="640"/>
      <c r="IPX40" s="640"/>
      <c r="IQB40" s="640"/>
      <c r="IQF40" s="640"/>
      <c r="IQJ40" s="640"/>
      <c r="IQN40" s="640"/>
      <c r="IQR40" s="640"/>
      <c r="IQV40" s="640"/>
      <c r="IQZ40" s="640"/>
      <c r="IRD40" s="640"/>
      <c r="IRH40" s="640"/>
      <c r="IRL40" s="640"/>
      <c r="IRP40" s="640"/>
      <c r="IRT40" s="640"/>
      <c r="IRX40" s="640"/>
      <c r="ISB40" s="640"/>
      <c r="ISF40" s="640"/>
      <c r="ISJ40" s="640"/>
      <c r="ISN40" s="640"/>
      <c r="ISR40" s="640"/>
      <c r="ISV40" s="640"/>
      <c r="ISZ40" s="640"/>
      <c r="ITD40" s="640"/>
      <c r="ITH40" s="640"/>
      <c r="ITL40" s="640"/>
      <c r="ITP40" s="640"/>
      <c r="ITT40" s="640"/>
      <c r="ITX40" s="640"/>
      <c r="IUB40" s="640"/>
      <c r="IUF40" s="640"/>
      <c r="IUJ40" s="640"/>
      <c r="IUN40" s="640"/>
      <c r="IUR40" s="640"/>
      <c r="IUV40" s="640"/>
      <c r="IUZ40" s="640"/>
      <c r="IVD40" s="640"/>
      <c r="IVH40" s="640"/>
      <c r="IVL40" s="640"/>
      <c r="IVP40" s="640"/>
      <c r="IVT40" s="640"/>
      <c r="IVX40" s="640"/>
      <c r="IWB40" s="640"/>
      <c r="IWF40" s="640"/>
      <c r="IWJ40" s="640"/>
      <c r="IWN40" s="640"/>
      <c r="IWR40" s="640"/>
      <c r="IWV40" s="640"/>
      <c r="IWZ40" s="640"/>
      <c r="IXD40" s="640"/>
      <c r="IXH40" s="640"/>
      <c r="IXL40" s="640"/>
      <c r="IXP40" s="640"/>
      <c r="IXT40" s="640"/>
      <c r="IXX40" s="640"/>
      <c r="IYB40" s="640"/>
      <c r="IYF40" s="640"/>
      <c r="IYJ40" s="640"/>
      <c r="IYN40" s="640"/>
      <c r="IYR40" s="640"/>
      <c r="IYV40" s="640"/>
      <c r="IYZ40" s="640"/>
      <c r="IZD40" s="640"/>
      <c r="IZH40" s="640"/>
      <c r="IZL40" s="640"/>
      <c r="IZP40" s="640"/>
      <c r="IZT40" s="640"/>
      <c r="IZX40" s="640"/>
      <c r="JAB40" s="640"/>
      <c r="JAF40" s="640"/>
      <c r="JAJ40" s="640"/>
      <c r="JAN40" s="640"/>
      <c r="JAR40" s="640"/>
      <c r="JAV40" s="640"/>
      <c r="JAZ40" s="640"/>
      <c r="JBD40" s="640"/>
      <c r="JBH40" s="640"/>
      <c r="JBL40" s="640"/>
      <c r="JBP40" s="640"/>
      <c r="JBT40" s="640"/>
      <c r="JBX40" s="640"/>
      <c r="JCB40" s="640"/>
      <c r="JCF40" s="640"/>
      <c r="JCJ40" s="640"/>
      <c r="JCN40" s="640"/>
      <c r="JCR40" s="640"/>
      <c r="JCV40" s="640"/>
      <c r="JCZ40" s="640"/>
      <c r="JDD40" s="640"/>
      <c r="JDH40" s="640"/>
      <c r="JDL40" s="640"/>
      <c r="JDP40" s="640"/>
      <c r="JDT40" s="640"/>
      <c r="JDX40" s="640"/>
      <c r="JEB40" s="640"/>
      <c r="JEF40" s="640"/>
      <c r="JEJ40" s="640"/>
      <c r="JEN40" s="640"/>
      <c r="JER40" s="640"/>
      <c r="JEV40" s="640"/>
      <c r="JEZ40" s="640"/>
      <c r="JFD40" s="640"/>
      <c r="JFH40" s="640"/>
      <c r="JFL40" s="640"/>
      <c r="JFP40" s="640"/>
      <c r="JFT40" s="640"/>
      <c r="JFX40" s="640"/>
      <c r="JGB40" s="640"/>
      <c r="JGF40" s="640"/>
      <c r="JGJ40" s="640"/>
      <c r="JGN40" s="640"/>
      <c r="JGR40" s="640"/>
      <c r="JGV40" s="640"/>
      <c r="JGZ40" s="640"/>
      <c r="JHD40" s="640"/>
      <c r="JHH40" s="640"/>
      <c r="JHL40" s="640"/>
      <c r="JHP40" s="640"/>
      <c r="JHT40" s="640"/>
      <c r="JHX40" s="640"/>
      <c r="JIB40" s="640"/>
      <c r="JIF40" s="640"/>
      <c r="JIJ40" s="640"/>
      <c r="JIN40" s="640"/>
      <c r="JIR40" s="640"/>
      <c r="JIV40" s="640"/>
      <c r="JIZ40" s="640"/>
      <c r="JJD40" s="640"/>
      <c r="JJH40" s="640"/>
      <c r="JJL40" s="640"/>
      <c r="JJP40" s="640"/>
      <c r="JJT40" s="640"/>
      <c r="JJX40" s="640"/>
      <c r="JKB40" s="640"/>
      <c r="JKF40" s="640"/>
      <c r="JKJ40" s="640"/>
      <c r="JKN40" s="640"/>
      <c r="JKR40" s="640"/>
      <c r="JKV40" s="640"/>
      <c r="JKZ40" s="640"/>
      <c r="JLD40" s="640"/>
      <c r="JLH40" s="640"/>
      <c r="JLL40" s="640"/>
      <c r="JLP40" s="640"/>
      <c r="JLT40" s="640"/>
      <c r="JLX40" s="640"/>
      <c r="JMB40" s="640"/>
      <c r="JMF40" s="640"/>
      <c r="JMJ40" s="640"/>
      <c r="JMN40" s="640"/>
      <c r="JMR40" s="640"/>
      <c r="JMV40" s="640"/>
      <c r="JMZ40" s="640"/>
      <c r="JND40" s="640"/>
      <c r="JNH40" s="640"/>
      <c r="JNL40" s="640"/>
      <c r="JNP40" s="640"/>
      <c r="JNT40" s="640"/>
      <c r="JNX40" s="640"/>
      <c r="JOB40" s="640"/>
      <c r="JOF40" s="640"/>
      <c r="JOJ40" s="640"/>
      <c r="JON40" s="640"/>
      <c r="JOR40" s="640"/>
      <c r="JOV40" s="640"/>
      <c r="JOZ40" s="640"/>
      <c r="JPD40" s="640"/>
      <c r="JPH40" s="640"/>
      <c r="JPL40" s="640"/>
      <c r="JPP40" s="640"/>
      <c r="JPT40" s="640"/>
      <c r="JPX40" s="640"/>
      <c r="JQB40" s="640"/>
      <c r="JQF40" s="640"/>
      <c r="JQJ40" s="640"/>
      <c r="JQN40" s="640"/>
      <c r="JQR40" s="640"/>
      <c r="JQV40" s="640"/>
      <c r="JQZ40" s="640"/>
      <c r="JRD40" s="640"/>
      <c r="JRH40" s="640"/>
      <c r="JRL40" s="640"/>
      <c r="JRP40" s="640"/>
      <c r="JRT40" s="640"/>
      <c r="JRX40" s="640"/>
      <c r="JSB40" s="640"/>
      <c r="JSF40" s="640"/>
      <c r="JSJ40" s="640"/>
      <c r="JSN40" s="640"/>
      <c r="JSR40" s="640"/>
      <c r="JSV40" s="640"/>
      <c r="JSZ40" s="640"/>
      <c r="JTD40" s="640"/>
      <c r="JTH40" s="640"/>
      <c r="JTL40" s="640"/>
      <c r="JTP40" s="640"/>
      <c r="JTT40" s="640"/>
      <c r="JTX40" s="640"/>
      <c r="JUB40" s="640"/>
      <c r="JUF40" s="640"/>
      <c r="JUJ40" s="640"/>
      <c r="JUN40" s="640"/>
      <c r="JUR40" s="640"/>
      <c r="JUV40" s="640"/>
      <c r="JUZ40" s="640"/>
      <c r="JVD40" s="640"/>
      <c r="JVH40" s="640"/>
      <c r="JVL40" s="640"/>
      <c r="JVP40" s="640"/>
      <c r="JVT40" s="640"/>
      <c r="JVX40" s="640"/>
      <c r="JWB40" s="640"/>
      <c r="JWF40" s="640"/>
      <c r="JWJ40" s="640"/>
      <c r="JWN40" s="640"/>
      <c r="JWR40" s="640"/>
      <c r="JWV40" s="640"/>
      <c r="JWZ40" s="640"/>
      <c r="JXD40" s="640"/>
      <c r="JXH40" s="640"/>
      <c r="JXL40" s="640"/>
      <c r="JXP40" s="640"/>
      <c r="JXT40" s="640"/>
      <c r="JXX40" s="640"/>
      <c r="JYB40" s="640"/>
      <c r="JYF40" s="640"/>
      <c r="JYJ40" s="640"/>
      <c r="JYN40" s="640"/>
      <c r="JYR40" s="640"/>
      <c r="JYV40" s="640"/>
      <c r="JYZ40" s="640"/>
      <c r="JZD40" s="640"/>
      <c r="JZH40" s="640"/>
      <c r="JZL40" s="640"/>
      <c r="JZP40" s="640"/>
      <c r="JZT40" s="640"/>
      <c r="JZX40" s="640"/>
      <c r="KAB40" s="640"/>
      <c r="KAF40" s="640"/>
      <c r="KAJ40" s="640"/>
      <c r="KAN40" s="640"/>
      <c r="KAR40" s="640"/>
      <c r="KAV40" s="640"/>
      <c r="KAZ40" s="640"/>
      <c r="KBD40" s="640"/>
      <c r="KBH40" s="640"/>
      <c r="KBL40" s="640"/>
      <c r="KBP40" s="640"/>
      <c r="KBT40" s="640"/>
      <c r="KBX40" s="640"/>
      <c r="KCB40" s="640"/>
      <c r="KCF40" s="640"/>
      <c r="KCJ40" s="640"/>
      <c r="KCN40" s="640"/>
      <c r="KCR40" s="640"/>
      <c r="KCV40" s="640"/>
      <c r="KCZ40" s="640"/>
      <c r="KDD40" s="640"/>
      <c r="KDH40" s="640"/>
      <c r="KDL40" s="640"/>
      <c r="KDP40" s="640"/>
      <c r="KDT40" s="640"/>
      <c r="KDX40" s="640"/>
      <c r="KEB40" s="640"/>
      <c r="KEF40" s="640"/>
      <c r="KEJ40" s="640"/>
      <c r="KEN40" s="640"/>
      <c r="KER40" s="640"/>
      <c r="KEV40" s="640"/>
      <c r="KEZ40" s="640"/>
      <c r="KFD40" s="640"/>
      <c r="KFH40" s="640"/>
      <c r="KFL40" s="640"/>
      <c r="KFP40" s="640"/>
      <c r="KFT40" s="640"/>
      <c r="KFX40" s="640"/>
      <c r="KGB40" s="640"/>
      <c r="KGF40" s="640"/>
      <c r="KGJ40" s="640"/>
      <c r="KGN40" s="640"/>
      <c r="KGR40" s="640"/>
      <c r="KGV40" s="640"/>
      <c r="KGZ40" s="640"/>
      <c r="KHD40" s="640"/>
      <c r="KHH40" s="640"/>
      <c r="KHL40" s="640"/>
      <c r="KHP40" s="640"/>
      <c r="KHT40" s="640"/>
      <c r="KHX40" s="640"/>
      <c r="KIB40" s="640"/>
      <c r="KIF40" s="640"/>
      <c r="KIJ40" s="640"/>
      <c r="KIN40" s="640"/>
      <c r="KIR40" s="640"/>
      <c r="KIV40" s="640"/>
      <c r="KIZ40" s="640"/>
      <c r="KJD40" s="640"/>
      <c r="KJH40" s="640"/>
      <c r="KJL40" s="640"/>
      <c r="KJP40" s="640"/>
      <c r="KJT40" s="640"/>
      <c r="KJX40" s="640"/>
      <c r="KKB40" s="640"/>
      <c r="KKF40" s="640"/>
      <c r="KKJ40" s="640"/>
      <c r="KKN40" s="640"/>
      <c r="KKR40" s="640"/>
      <c r="KKV40" s="640"/>
      <c r="KKZ40" s="640"/>
      <c r="KLD40" s="640"/>
      <c r="KLH40" s="640"/>
      <c r="KLL40" s="640"/>
      <c r="KLP40" s="640"/>
      <c r="KLT40" s="640"/>
      <c r="KLX40" s="640"/>
      <c r="KMB40" s="640"/>
      <c r="KMF40" s="640"/>
      <c r="KMJ40" s="640"/>
      <c r="KMN40" s="640"/>
      <c r="KMR40" s="640"/>
      <c r="KMV40" s="640"/>
      <c r="KMZ40" s="640"/>
      <c r="KND40" s="640"/>
      <c r="KNH40" s="640"/>
      <c r="KNL40" s="640"/>
      <c r="KNP40" s="640"/>
      <c r="KNT40" s="640"/>
      <c r="KNX40" s="640"/>
      <c r="KOB40" s="640"/>
      <c r="KOF40" s="640"/>
      <c r="KOJ40" s="640"/>
      <c r="KON40" s="640"/>
      <c r="KOR40" s="640"/>
      <c r="KOV40" s="640"/>
      <c r="KOZ40" s="640"/>
      <c r="KPD40" s="640"/>
      <c r="KPH40" s="640"/>
      <c r="KPL40" s="640"/>
      <c r="KPP40" s="640"/>
      <c r="KPT40" s="640"/>
      <c r="KPX40" s="640"/>
      <c r="KQB40" s="640"/>
      <c r="KQF40" s="640"/>
      <c r="KQJ40" s="640"/>
      <c r="KQN40" s="640"/>
      <c r="KQR40" s="640"/>
      <c r="KQV40" s="640"/>
      <c r="KQZ40" s="640"/>
      <c r="KRD40" s="640"/>
      <c r="KRH40" s="640"/>
      <c r="KRL40" s="640"/>
      <c r="KRP40" s="640"/>
      <c r="KRT40" s="640"/>
      <c r="KRX40" s="640"/>
      <c r="KSB40" s="640"/>
      <c r="KSF40" s="640"/>
      <c r="KSJ40" s="640"/>
      <c r="KSN40" s="640"/>
      <c r="KSR40" s="640"/>
      <c r="KSV40" s="640"/>
      <c r="KSZ40" s="640"/>
      <c r="KTD40" s="640"/>
      <c r="KTH40" s="640"/>
      <c r="KTL40" s="640"/>
      <c r="KTP40" s="640"/>
      <c r="KTT40" s="640"/>
      <c r="KTX40" s="640"/>
      <c r="KUB40" s="640"/>
      <c r="KUF40" s="640"/>
      <c r="KUJ40" s="640"/>
      <c r="KUN40" s="640"/>
      <c r="KUR40" s="640"/>
      <c r="KUV40" s="640"/>
      <c r="KUZ40" s="640"/>
      <c r="KVD40" s="640"/>
      <c r="KVH40" s="640"/>
      <c r="KVL40" s="640"/>
      <c r="KVP40" s="640"/>
      <c r="KVT40" s="640"/>
      <c r="KVX40" s="640"/>
      <c r="KWB40" s="640"/>
      <c r="KWF40" s="640"/>
      <c r="KWJ40" s="640"/>
      <c r="KWN40" s="640"/>
      <c r="KWR40" s="640"/>
      <c r="KWV40" s="640"/>
      <c r="KWZ40" s="640"/>
      <c r="KXD40" s="640"/>
      <c r="KXH40" s="640"/>
      <c r="KXL40" s="640"/>
      <c r="KXP40" s="640"/>
      <c r="KXT40" s="640"/>
      <c r="KXX40" s="640"/>
      <c r="KYB40" s="640"/>
      <c r="KYF40" s="640"/>
      <c r="KYJ40" s="640"/>
      <c r="KYN40" s="640"/>
      <c r="KYR40" s="640"/>
      <c r="KYV40" s="640"/>
      <c r="KYZ40" s="640"/>
      <c r="KZD40" s="640"/>
      <c r="KZH40" s="640"/>
      <c r="KZL40" s="640"/>
      <c r="KZP40" s="640"/>
      <c r="KZT40" s="640"/>
      <c r="KZX40" s="640"/>
      <c r="LAB40" s="640"/>
      <c r="LAF40" s="640"/>
      <c r="LAJ40" s="640"/>
      <c r="LAN40" s="640"/>
      <c r="LAR40" s="640"/>
      <c r="LAV40" s="640"/>
      <c r="LAZ40" s="640"/>
      <c r="LBD40" s="640"/>
      <c r="LBH40" s="640"/>
      <c r="LBL40" s="640"/>
      <c r="LBP40" s="640"/>
      <c r="LBT40" s="640"/>
      <c r="LBX40" s="640"/>
      <c r="LCB40" s="640"/>
      <c r="LCF40" s="640"/>
      <c r="LCJ40" s="640"/>
      <c r="LCN40" s="640"/>
      <c r="LCR40" s="640"/>
      <c r="LCV40" s="640"/>
      <c r="LCZ40" s="640"/>
      <c r="LDD40" s="640"/>
      <c r="LDH40" s="640"/>
      <c r="LDL40" s="640"/>
      <c r="LDP40" s="640"/>
      <c r="LDT40" s="640"/>
      <c r="LDX40" s="640"/>
      <c r="LEB40" s="640"/>
      <c r="LEF40" s="640"/>
      <c r="LEJ40" s="640"/>
      <c r="LEN40" s="640"/>
      <c r="LER40" s="640"/>
      <c r="LEV40" s="640"/>
      <c r="LEZ40" s="640"/>
      <c r="LFD40" s="640"/>
      <c r="LFH40" s="640"/>
      <c r="LFL40" s="640"/>
      <c r="LFP40" s="640"/>
      <c r="LFT40" s="640"/>
      <c r="LFX40" s="640"/>
      <c r="LGB40" s="640"/>
      <c r="LGF40" s="640"/>
      <c r="LGJ40" s="640"/>
      <c r="LGN40" s="640"/>
      <c r="LGR40" s="640"/>
      <c r="LGV40" s="640"/>
      <c r="LGZ40" s="640"/>
      <c r="LHD40" s="640"/>
      <c r="LHH40" s="640"/>
      <c r="LHL40" s="640"/>
      <c r="LHP40" s="640"/>
      <c r="LHT40" s="640"/>
      <c r="LHX40" s="640"/>
      <c r="LIB40" s="640"/>
      <c r="LIF40" s="640"/>
      <c r="LIJ40" s="640"/>
      <c r="LIN40" s="640"/>
      <c r="LIR40" s="640"/>
      <c r="LIV40" s="640"/>
      <c r="LIZ40" s="640"/>
      <c r="LJD40" s="640"/>
      <c r="LJH40" s="640"/>
      <c r="LJL40" s="640"/>
      <c r="LJP40" s="640"/>
      <c r="LJT40" s="640"/>
      <c r="LJX40" s="640"/>
      <c r="LKB40" s="640"/>
      <c r="LKF40" s="640"/>
      <c r="LKJ40" s="640"/>
      <c r="LKN40" s="640"/>
      <c r="LKR40" s="640"/>
      <c r="LKV40" s="640"/>
      <c r="LKZ40" s="640"/>
      <c r="LLD40" s="640"/>
      <c r="LLH40" s="640"/>
      <c r="LLL40" s="640"/>
      <c r="LLP40" s="640"/>
      <c r="LLT40" s="640"/>
      <c r="LLX40" s="640"/>
      <c r="LMB40" s="640"/>
      <c r="LMF40" s="640"/>
      <c r="LMJ40" s="640"/>
      <c r="LMN40" s="640"/>
      <c r="LMR40" s="640"/>
      <c r="LMV40" s="640"/>
      <c r="LMZ40" s="640"/>
      <c r="LND40" s="640"/>
      <c r="LNH40" s="640"/>
      <c r="LNL40" s="640"/>
      <c r="LNP40" s="640"/>
      <c r="LNT40" s="640"/>
      <c r="LNX40" s="640"/>
      <c r="LOB40" s="640"/>
      <c r="LOF40" s="640"/>
      <c r="LOJ40" s="640"/>
      <c r="LON40" s="640"/>
      <c r="LOR40" s="640"/>
      <c r="LOV40" s="640"/>
      <c r="LOZ40" s="640"/>
      <c r="LPD40" s="640"/>
      <c r="LPH40" s="640"/>
      <c r="LPL40" s="640"/>
      <c r="LPP40" s="640"/>
      <c r="LPT40" s="640"/>
      <c r="LPX40" s="640"/>
      <c r="LQB40" s="640"/>
      <c r="LQF40" s="640"/>
      <c r="LQJ40" s="640"/>
      <c r="LQN40" s="640"/>
      <c r="LQR40" s="640"/>
      <c r="LQV40" s="640"/>
      <c r="LQZ40" s="640"/>
      <c r="LRD40" s="640"/>
      <c r="LRH40" s="640"/>
      <c r="LRL40" s="640"/>
      <c r="LRP40" s="640"/>
      <c r="LRT40" s="640"/>
      <c r="LRX40" s="640"/>
      <c r="LSB40" s="640"/>
      <c r="LSF40" s="640"/>
      <c r="LSJ40" s="640"/>
      <c r="LSN40" s="640"/>
      <c r="LSR40" s="640"/>
      <c r="LSV40" s="640"/>
      <c r="LSZ40" s="640"/>
      <c r="LTD40" s="640"/>
      <c r="LTH40" s="640"/>
      <c r="LTL40" s="640"/>
      <c r="LTP40" s="640"/>
      <c r="LTT40" s="640"/>
      <c r="LTX40" s="640"/>
      <c r="LUB40" s="640"/>
      <c r="LUF40" s="640"/>
      <c r="LUJ40" s="640"/>
      <c r="LUN40" s="640"/>
      <c r="LUR40" s="640"/>
      <c r="LUV40" s="640"/>
      <c r="LUZ40" s="640"/>
      <c r="LVD40" s="640"/>
      <c r="LVH40" s="640"/>
      <c r="LVL40" s="640"/>
      <c r="LVP40" s="640"/>
      <c r="LVT40" s="640"/>
      <c r="LVX40" s="640"/>
      <c r="LWB40" s="640"/>
      <c r="LWF40" s="640"/>
      <c r="LWJ40" s="640"/>
      <c r="LWN40" s="640"/>
      <c r="LWR40" s="640"/>
      <c r="LWV40" s="640"/>
      <c r="LWZ40" s="640"/>
      <c r="LXD40" s="640"/>
      <c r="LXH40" s="640"/>
      <c r="LXL40" s="640"/>
      <c r="LXP40" s="640"/>
      <c r="LXT40" s="640"/>
      <c r="LXX40" s="640"/>
      <c r="LYB40" s="640"/>
      <c r="LYF40" s="640"/>
      <c r="LYJ40" s="640"/>
      <c r="LYN40" s="640"/>
      <c r="LYR40" s="640"/>
      <c r="LYV40" s="640"/>
      <c r="LYZ40" s="640"/>
      <c r="LZD40" s="640"/>
      <c r="LZH40" s="640"/>
      <c r="LZL40" s="640"/>
      <c r="LZP40" s="640"/>
      <c r="LZT40" s="640"/>
      <c r="LZX40" s="640"/>
      <c r="MAB40" s="640"/>
      <c r="MAF40" s="640"/>
      <c r="MAJ40" s="640"/>
      <c r="MAN40" s="640"/>
      <c r="MAR40" s="640"/>
      <c r="MAV40" s="640"/>
      <c r="MAZ40" s="640"/>
      <c r="MBD40" s="640"/>
      <c r="MBH40" s="640"/>
      <c r="MBL40" s="640"/>
      <c r="MBP40" s="640"/>
      <c r="MBT40" s="640"/>
      <c r="MBX40" s="640"/>
      <c r="MCB40" s="640"/>
      <c r="MCF40" s="640"/>
      <c r="MCJ40" s="640"/>
      <c r="MCN40" s="640"/>
      <c r="MCR40" s="640"/>
      <c r="MCV40" s="640"/>
      <c r="MCZ40" s="640"/>
      <c r="MDD40" s="640"/>
      <c r="MDH40" s="640"/>
      <c r="MDL40" s="640"/>
      <c r="MDP40" s="640"/>
      <c r="MDT40" s="640"/>
      <c r="MDX40" s="640"/>
      <c r="MEB40" s="640"/>
      <c r="MEF40" s="640"/>
      <c r="MEJ40" s="640"/>
      <c r="MEN40" s="640"/>
      <c r="MER40" s="640"/>
      <c r="MEV40" s="640"/>
      <c r="MEZ40" s="640"/>
      <c r="MFD40" s="640"/>
      <c r="MFH40" s="640"/>
      <c r="MFL40" s="640"/>
      <c r="MFP40" s="640"/>
      <c r="MFT40" s="640"/>
      <c r="MFX40" s="640"/>
      <c r="MGB40" s="640"/>
      <c r="MGF40" s="640"/>
      <c r="MGJ40" s="640"/>
      <c r="MGN40" s="640"/>
      <c r="MGR40" s="640"/>
      <c r="MGV40" s="640"/>
      <c r="MGZ40" s="640"/>
      <c r="MHD40" s="640"/>
      <c r="MHH40" s="640"/>
      <c r="MHL40" s="640"/>
      <c r="MHP40" s="640"/>
      <c r="MHT40" s="640"/>
      <c r="MHX40" s="640"/>
      <c r="MIB40" s="640"/>
      <c r="MIF40" s="640"/>
      <c r="MIJ40" s="640"/>
      <c r="MIN40" s="640"/>
      <c r="MIR40" s="640"/>
      <c r="MIV40" s="640"/>
      <c r="MIZ40" s="640"/>
      <c r="MJD40" s="640"/>
      <c r="MJH40" s="640"/>
      <c r="MJL40" s="640"/>
      <c r="MJP40" s="640"/>
      <c r="MJT40" s="640"/>
      <c r="MJX40" s="640"/>
      <c r="MKB40" s="640"/>
      <c r="MKF40" s="640"/>
      <c r="MKJ40" s="640"/>
      <c r="MKN40" s="640"/>
      <c r="MKR40" s="640"/>
      <c r="MKV40" s="640"/>
      <c r="MKZ40" s="640"/>
      <c r="MLD40" s="640"/>
      <c r="MLH40" s="640"/>
      <c r="MLL40" s="640"/>
      <c r="MLP40" s="640"/>
      <c r="MLT40" s="640"/>
      <c r="MLX40" s="640"/>
      <c r="MMB40" s="640"/>
      <c r="MMF40" s="640"/>
      <c r="MMJ40" s="640"/>
      <c r="MMN40" s="640"/>
      <c r="MMR40" s="640"/>
      <c r="MMV40" s="640"/>
      <c r="MMZ40" s="640"/>
      <c r="MND40" s="640"/>
      <c r="MNH40" s="640"/>
      <c r="MNL40" s="640"/>
      <c r="MNP40" s="640"/>
      <c r="MNT40" s="640"/>
      <c r="MNX40" s="640"/>
      <c r="MOB40" s="640"/>
      <c r="MOF40" s="640"/>
      <c r="MOJ40" s="640"/>
      <c r="MON40" s="640"/>
      <c r="MOR40" s="640"/>
      <c r="MOV40" s="640"/>
      <c r="MOZ40" s="640"/>
      <c r="MPD40" s="640"/>
      <c r="MPH40" s="640"/>
      <c r="MPL40" s="640"/>
      <c r="MPP40" s="640"/>
      <c r="MPT40" s="640"/>
      <c r="MPX40" s="640"/>
      <c r="MQB40" s="640"/>
      <c r="MQF40" s="640"/>
      <c r="MQJ40" s="640"/>
      <c r="MQN40" s="640"/>
      <c r="MQR40" s="640"/>
      <c r="MQV40" s="640"/>
      <c r="MQZ40" s="640"/>
      <c r="MRD40" s="640"/>
      <c r="MRH40" s="640"/>
      <c r="MRL40" s="640"/>
      <c r="MRP40" s="640"/>
      <c r="MRT40" s="640"/>
      <c r="MRX40" s="640"/>
      <c r="MSB40" s="640"/>
      <c r="MSF40" s="640"/>
      <c r="MSJ40" s="640"/>
      <c r="MSN40" s="640"/>
      <c r="MSR40" s="640"/>
      <c r="MSV40" s="640"/>
      <c r="MSZ40" s="640"/>
      <c r="MTD40" s="640"/>
      <c r="MTH40" s="640"/>
      <c r="MTL40" s="640"/>
      <c r="MTP40" s="640"/>
      <c r="MTT40" s="640"/>
      <c r="MTX40" s="640"/>
      <c r="MUB40" s="640"/>
      <c r="MUF40" s="640"/>
      <c r="MUJ40" s="640"/>
      <c r="MUN40" s="640"/>
      <c r="MUR40" s="640"/>
      <c r="MUV40" s="640"/>
      <c r="MUZ40" s="640"/>
      <c r="MVD40" s="640"/>
      <c r="MVH40" s="640"/>
      <c r="MVL40" s="640"/>
      <c r="MVP40" s="640"/>
      <c r="MVT40" s="640"/>
      <c r="MVX40" s="640"/>
      <c r="MWB40" s="640"/>
      <c r="MWF40" s="640"/>
      <c r="MWJ40" s="640"/>
      <c r="MWN40" s="640"/>
      <c r="MWR40" s="640"/>
      <c r="MWV40" s="640"/>
      <c r="MWZ40" s="640"/>
      <c r="MXD40" s="640"/>
      <c r="MXH40" s="640"/>
      <c r="MXL40" s="640"/>
      <c r="MXP40" s="640"/>
      <c r="MXT40" s="640"/>
      <c r="MXX40" s="640"/>
      <c r="MYB40" s="640"/>
      <c r="MYF40" s="640"/>
      <c r="MYJ40" s="640"/>
      <c r="MYN40" s="640"/>
      <c r="MYR40" s="640"/>
      <c r="MYV40" s="640"/>
      <c r="MYZ40" s="640"/>
      <c r="MZD40" s="640"/>
      <c r="MZH40" s="640"/>
      <c r="MZL40" s="640"/>
      <c r="MZP40" s="640"/>
      <c r="MZT40" s="640"/>
      <c r="MZX40" s="640"/>
      <c r="NAB40" s="640"/>
      <c r="NAF40" s="640"/>
      <c r="NAJ40" s="640"/>
      <c r="NAN40" s="640"/>
      <c r="NAR40" s="640"/>
      <c r="NAV40" s="640"/>
      <c r="NAZ40" s="640"/>
      <c r="NBD40" s="640"/>
      <c r="NBH40" s="640"/>
      <c r="NBL40" s="640"/>
      <c r="NBP40" s="640"/>
      <c r="NBT40" s="640"/>
      <c r="NBX40" s="640"/>
      <c r="NCB40" s="640"/>
      <c r="NCF40" s="640"/>
      <c r="NCJ40" s="640"/>
      <c r="NCN40" s="640"/>
      <c r="NCR40" s="640"/>
      <c r="NCV40" s="640"/>
      <c r="NCZ40" s="640"/>
      <c r="NDD40" s="640"/>
      <c r="NDH40" s="640"/>
      <c r="NDL40" s="640"/>
      <c r="NDP40" s="640"/>
      <c r="NDT40" s="640"/>
      <c r="NDX40" s="640"/>
      <c r="NEB40" s="640"/>
      <c r="NEF40" s="640"/>
      <c r="NEJ40" s="640"/>
      <c r="NEN40" s="640"/>
      <c r="NER40" s="640"/>
      <c r="NEV40" s="640"/>
      <c r="NEZ40" s="640"/>
      <c r="NFD40" s="640"/>
      <c r="NFH40" s="640"/>
      <c r="NFL40" s="640"/>
      <c r="NFP40" s="640"/>
      <c r="NFT40" s="640"/>
      <c r="NFX40" s="640"/>
      <c r="NGB40" s="640"/>
      <c r="NGF40" s="640"/>
      <c r="NGJ40" s="640"/>
      <c r="NGN40" s="640"/>
      <c r="NGR40" s="640"/>
      <c r="NGV40" s="640"/>
      <c r="NGZ40" s="640"/>
      <c r="NHD40" s="640"/>
      <c r="NHH40" s="640"/>
      <c r="NHL40" s="640"/>
      <c r="NHP40" s="640"/>
      <c r="NHT40" s="640"/>
      <c r="NHX40" s="640"/>
      <c r="NIB40" s="640"/>
      <c r="NIF40" s="640"/>
      <c r="NIJ40" s="640"/>
      <c r="NIN40" s="640"/>
      <c r="NIR40" s="640"/>
      <c r="NIV40" s="640"/>
      <c r="NIZ40" s="640"/>
      <c r="NJD40" s="640"/>
      <c r="NJH40" s="640"/>
      <c r="NJL40" s="640"/>
      <c r="NJP40" s="640"/>
      <c r="NJT40" s="640"/>
      <c r="NJX40" s="640"/>
      <c r="NKB40" s="640"/>
      <c r="NKF40" s="640"/>
      <c r="NKJ40" s="640"/>
      <c r="NKN40" s="640"/>
      <c r="NKR40" s="640"/>
      <c r="NKV40" s="640"/>
      <c r="NKZ40" s="640"/>
      <c r="NLD40" s="640"/>
      <c r="NLH40" s="640"/>
      <c r="NLL40" s="640"/>
      <c r="NLP40" s="640"/>
      <c r="NLT40" s="640"/>
      <c r="NLX40" s="640"/>
      <c r="NMB40" s="640"/>
      <c r="NMF40" s="640"/>
      <c r="NMJ40" s="640"/>
      <c r="NMN40" s="640"/>
      <c r="NMR40" s="640"/>
      <c r="NMV40" s="640"/>
      <c r="NMZ40" s="640"/>
      <c r="NND40" s="640"/>
      <c r="NNH40" s="640"/>
      <c r="NNL40" s="640"/>
      <c r="NNP40" s="640"/>
      <c r="NNT40" s="640"/>
      <c r="NNX40" s="640"/>
      <c r="NOB40" s="640"/>
      <c r="NOF40" s="640"/>
      <c r="NOJ40" s="640"/>
      <c r="NON40" s="640"/>
      <c r="NOR40" s="640"/>
      <c r="NOV40" s="640"/>
      <c r="NOZ40" s="640"/>
      <c r="NPD40" s="640"/>
      <c r="NPH40" s="640"/>
      <c r="NPL40" s="640"/>
      <c r="NPP40" s="640"/>
      <c r="NPT40" s="640"/>
      <c r="NPX40" s="640"/>
      <c r="NQB40" s="640"/>
      <c r="NQF40" s="640"/>
      <c r="NQJ40" s="640"/>
      <c r="NQN40" s="640"/>
      <c r="NQR40" s="640"/>
      <c r="NQV40" s="640"/>
      <c r="NQZ40" s="640"/>
      <c r="NRD40" s="640"/>
      <c r="NRH40" s="640"/>
      <c r="NRL40" s="640"/>
      <c r="NRP40" s="640"/>
      <c r="NRT40" s="640"/>
      <c r="NRX40" s="640"/>
      <c r="NSB40" s="640"/>
      <c r="NSF40" s="640"/>
      <c r="NSJ40" s="640"/>
      <c r="NSN40" s="640"/>
      <c r="NSR40" s="640"/>
      <c r="NSV40" s="640"/>
      <c r="NSZ40" s="640"/>
      <c r="NTD40" s="640"/>
      <c r="NTH40" s="640"/>
      <c r="NTL40" s="640"/>
      <c r="NTP40" s="640"/>
      <c r="NTT40" s="640"/>
      <c r="NTX40" s="640"/>
      <c r="NUB40" s="640"/>
      <c r="NUF40" s="640"/>
      <c r="NUJ40" s="640"/>
      <c r="NUN40" s="640"/>
      <c r="NUR40" s="640"/>
      <c r="NUV40" s="640"/>
      <c r="NUZ40" s="640"/>
      <c r="NVD40" s="640"/>
      <c r="NVH40" s="640"/>
      <c r="NVL40" s="640"/>
      <c r="NVP40" s="640"/>
      <c r="NVT40" s="640"/>
      <c r="NVX40" s="640"/>
      <c r="NWB40" s="640"/>
      <c r="NWF40" s="640"/>
      <c r="NWJ40" s="640"/>
      <c r="NWN40" s="640"/>
      <c r="NWR40" s="640"/>
      <c r="NWV40" s="640"/>
      <c r="NWZ40" s="640"/>
      <c r="NXD40" s="640"/>
      <c r="NXH40" s="640"/>
      <c r="NXL40" s="640"/>
      <c r="NXP40" s="640"/>
      <c r="NXT40" s="640"/>
      <c r="NXX40" s="640"/>
      <c r="NYB40" s="640"/>
      <c r="NYF40" s="640"/>
      <c r="NYJ40" s="640"/>
      <c r="NYN40" s="640"/>
      <c r="NYR40" s="640"/>
      <c r="NYV40" s="640"/>
      <c r="NYZ40" s="640"/>
      <c r="NZD40" s="640"/>
      <c r="NZH40" s="640"/>
      <c r="NZL40" s="640"/>
      <c r="NZP40" s="640"/>
      <c r="NZT40" s="640"/>
      <c r="NZX40" s="640"/>
      <c r="OAB40" s="640"/>
      <c r="OAF40" s="640"/>
      <c r="OAJ40" s="640"/>
      <c r="OAN40" s="640"/>
      <c r="OAR40" s="640"/>
      <c r="OAV40" s="640"/>
      <c r="OAZ40" s="640"/>
      <c r="OBD40" s="640"/>
      <c r="OBH40" s="640"/>
      <c r="OBL40" s="640"/>
      <c r="OBP40" s="640"/>
      <c r="OBT40" s="640"/>
      <c r="OBX40" s="640"/>
      <c r="OCB40" s="640"/>
      <c r="OCF40" s="640"/>
      <c r="OCJ40" s="640"/>
      <c r="OCN40" s="640"/>
      <c r="OCR40" s="640"/>
      <c r="OCV40" s="640"/>
      <c r="OCZ40" s="640"/>
      <c r="ODD40" s="640"/>
      <c r="ODH40" s="640"/>
      <c r="ODL40" s="640"/>
      <c r="ODP40" s="640"/>
      <c r="ODT40" s="640"/>
      <c r="ODX40" s="640"/>
      <c r="OEB40" s="640"/>
      <c r="OEF40" s="640"/>
      <c r="OEJ40" s="640"/>
      <c r="OEN40" s="640"/>
      <c r="OER40" s="640"/>
      <c r="OEV40" s="640"/>
      <c r="OEZ40" s="640"/>
      <c r="OFD40" s="640"/>
      <c r="OFH40" s="640"/>
      <c r="OFL40" s="640"/>
      <c r="OFP40" s="640"/>
      <c r="OFT40" s="640"/>
      <c r="OFX40" s="640"/>
      <c r="OGB40" s="640"/>
      <c r="OGF40" s="640"/>
      <c r="OGJ40" s="640"/>
      <c r="OGN40" s="640"/>
      <c r="OGR40" s="640"/>
      <c r="OGV40" s="640"/>
      <c r="OGZ40" s="640"/>
      <c r="OHD40" s="640"/>
      <c r="OHH40" s="640"/>
      <c r="OHL40" s="640"/>
      <c r="OHP40" s="640"/>
      <c r="OHT40" s="640"/>
      <c r="OHX40" s="640"/>
      <c r="OIB40" s="640"/>
      <c r="OIF40" s="640"/>
      <c r="OIJ40" s="640"/>
      <c r="OIN40" s="640"/>
      <c r="OIR40" s="640"/>
      <c r="OIV40" s="640"/>
      <c r="OIZ40" s="640"/>
      <c r="OJD40" s="640"/>
      <c r="OJH40" s="640"/>
      <c r="OJL40" s="640"/>
      <c r="OJP40" s="640"/>
      <c r="OJT40" s="640"/>
      <c r="OJX40" s="640"/>
      <c r="OKB40" s="640"/>
      <c r="OKF40" s="640"/>
      <c r="OKJ40" s="640"/>
      <c r="OKN40" s="640"/>
      <c r="OKR40" s="640"/>
      <c r="OKV40" s="640"/>
      <c r="OKZ40" s="640"/>
      <c r="OLD40" s="640"/>
      <c r="OLH40" s="640"/>
      <c r="OLL40" s="640"/>
      <c r="OLP40" s="640"/>
      <c r="OLT40" s="640"/>
      <c r="OLX40" s="640"/>
      <c r="OMB40" s="640"/>
      <c r="OMF40" s="640"/>
      <c r="OMJ40" s="640"/>
      <c r="OMN40" s="640"/>
      <c r="OMR40" s="640"/>
      <c r="OMV40" s="640"/>
      <c r="OMZ40" s="640"/>
      <c r="OND40" s="640"/>
      <c r="ONH40" s="640"/>
      <c r="ONL40" s="640"/>
      <c r="ONP40" s="640"/>
      <c r="ONT40" s="640"/>
      <c r="ONX40" s="640"/>
      <c r="OOB40" s="640"/>
      <c r="OOF40" s="640"/>
      <c r="OOJ40" s="640"/>
      <c r="OON40" s="640"/>
      <c r="OOR40" s="640"/>
      <c r="OOV40" s="640"/>
      <c r="OOZ40" s="640"/>
      <c r="OPD40" s="640"/>
      <c r="OPH40" s="640"/>
      <c r="OPL40" s="640"/>
      <c r="OPP40" s="640"/>
      <c r="OPT40" s="640"/>
      <c r="OPX40" s="640"/>
      <c r="OQB40" s="640"/>
      <c r="OQF40" s="640"/>
      <c r="OQJ40" s="640"/>
      <c r="OQN40" s="640"/>
      <c r="OQR40" s="640"/>
      <c r="OQV40" s="640"/>
      <c r="OQZ40" s="640"/>
      <c r="ORD40" s="640"/>
      <c r="ORH40" s="640"/>
      <c r="ORL40" s="640"/>
      <c r="ORP40" s="640"/>
      <c r="ORT40" s="640"/>
      <c r="ORX40" s="640"/>
      <c r="OSB40" s="640"/>
      <c r="OSF40" s="640"/>
      <c r="OSJ40" s="640"/>
      <c r="OSN40" s="640"/>
      <c r="OSR40" s="640"/>
      <c r="OSV40" s="640"/>
      <c r="OSZ40" s="640"/>
      <c r="OTD40" s="640"/>
      <c r="OTH40" s="640"/>
      <c r="OTL40" s="640"/>
      <c r="OTP40" s="640"/>
      <c r="OTT40" s="640"/>
      <c r="OTX40" s="640"/>
      <c r="OUB40" s="640"/>
      <c r="OUF40" s="640"/>
      <c r="OUJ40" s="640"/>
      <c r="OUN40" s="640"/>
      <c r="OUR40" s="640"/>
      <c r="OUV40" s="640"/>
      <c r="OUZ40" s="640"/>
      <c r="OVD40" s="640"/>
      <c r="OVH40" s="640"/>
      <c r="OVL40" s="640"/>
      <c r="OVP40" s="640"/>
      <c r="OVT40" s="640"/>
      <c r="OVX40" s="640"/>
      <c r="OWB40" s="640"/>
      <c r="OWF40" s="640"/>
      <c r="OWJ40" s="640"/>
      <c r="OWN40" s="640"/>
      <c r="OWR40" s="640"/>
      <c r="OWV40" s="640"/>
      <c r="OWZ40" s="640"/>
      <c r="OXD40" s="640"/>
      <c r="OXH40" s="640"/>
      <c r="OXL40" s="640"/>
      <c r="OXP40" s="640"/>
      <c r="OXT40" s="640"/>
      <c r="OXX40" s="640"/>
      <c r="OYB40" s="640"/>
      <c r="OYF40" s="640"/>
      <c r="OYJ40" s="640"/>
      <c r="OYN40" s="640"/>
      <c r="OYR40" s="640"/>
      <c r="OYV40" s="640"/>
      <c r="OYZ40" s="640"/>
      <c r="OZD40" s="640"/>
      <c r="OZH40" s="640"/>
      <c r="OZL40" s="640"/>
      <c r="OZP40" s="640"/>
      <c r="OZT40" s="640"/>
      <c r="OZX40" s="640"/>
      <c r="PAB40" s="640"/>
      <c r="PAF40" s="640"/>
      <c r="PAJ40" s="640"/>
      <c r="PAN40" s="640"/>
      <c r="PAR40" s="640"/>
      <c r="PAV40" s="640"/>
      <c r="PAZ40" s="640"/>
      <c r="PBD40" s="640"/>
      <c r="PBH40" s="640"/>
      <c r="PBL40" s="640"/>
      <c r="PBP40" s="640"/>
      <c r="PBT40" s="640"/>
      <c r="PBX40" s="640"/>
      <c r="PCB40" s="640"/>
      <c r="PCF40" s="640"/>
      <c r="PCJ40" s="640"/>
      <c r="PCN40" s="640"/>
      <c r="PCR40" s="640"/>
      <c r="PCV40" s="640"/>
      <c r="PCZ40" s="640"/>
      <c r="PDD40" s="640"/>
      <c r="PDH40" s="640"/>
      <c r="PDL40" s="640"/>
      <c r="PDP40" s="640"/>
      <c r="PDT40" s="640"/>
      <c r="PDX40" s="640"/>
      <c r="PEB40" s="640"/>
      <c r="PEF40" s="640"/>
      <c r="PEJ40" s="640"/>
      <c r="PEN40" s="640"/>
      <c r="PER40" s="640"/>
      <c r="PEV40" s="640"/>
      <c r="PEZ40" s="640"/>
      <c r="PFD40" s="640"/>
      <c r="PFH40" s="640"/>
      <c r="PFL40" s="640"/>
      <c r="PFP40" s="640"/>
      <c r="PFT40" s="640"/>
      <c r="PFX40" s="640"/>
      <c r="PGB40" s="640"/>
      <c r="PGF40" s="640"/>
      <c r="PGJ40" s="640"/>
      <c r="PGN40" s="640"/>
      <c r="PGR40" s="640"/>
      <c r="PGV40" s="640"/>
      <c r="PGZ40" s="640"/>
      <c r="PHD40" s="640"/>
      <c r="PHH40" s="640"/>
      <c r="PHL40" s="640"/>
      <c r="PHP40" s="640"/>
      <c r="PHT40" s="640"/>
      <c r="PHX40" s="640"/>
      <c r="PIB40" s="640"/>
      <c r="PIF40" s="640"/>
      <c r="PIJ40" s="640"/>
      <c r="PIN40" s="640"/>
      <c r="PIR40" s="640"/>
      <c r="PIV40" s="640"/>
      <c r="PIZ40" s="640"/>
      <c r="PJD40" s="640"/>
      <c r="PJH40" s="640"/>
      <c r="PJL40" s="640"/>
      <c r="PJP40" s="640"/>
      <c r="PJT40" s="640"/>
      <c r="PJX40" s="640"/>
      <c r="PKB40" s="640"/>
      <c r="PKF40" s="640"/>
      <c r="PKJ40" s="640"/>
      <c r="PKN40" s="640"/>
      <c r="PKR40" s="640"/>
      <c r="PKV40" s="640"/>
      <c r="PKZ40" s="640"/>
      <c r="PLD40" s="640"/>
      <c r="PLH40" s="640"/>
      <c r="PLL40" s="640"/>
      <c r="PLP40" s="640"/>
      <c r="PLT40" s="640"/>
      <c r="PLX40" s="640"/>
      <c r="PMB40" s="640"/>
      <c r="PMF40" s="640"/>
      <c r="PMJ40" s="640"/>
      <c r="PMN40" s="640"/>
      <c r="PMR40" s="640"/>
      <c r="PMV40" s="640"/>
      <c r="PMZ40" s="640"/>
      <c r="PND40" s="640"/>
      <c r="PNH40" s="640"/>
      <c r="PNL40" s="640"/>
      <c r="PNP40" s="640"/>
      <c r="PNT40" s="640"/>
      <c r="PNX40" s="640"/>
      <c r="POB40" s="640"/>
      <c r="POF40" s="640"/>
      <c r="POJ40" s="640"/>
      <c r="PON40" s="640"/>
      <c r="POR40" s="640"/>
      <c r="POV40" s="640"/>
      <c r="POZ40" s="640"/>
      <c r="PPD40" s="640"/>
      <c r="PPH40" s="640"/>
      <c r="PPL40" s="640"/>
      <c r="PPP40" s="640"/>
      <c r="PPT40" s="640"/>
      <c r="PPX40" s="640"/>
      <c r="PQB40" s="640"/>
      <c r="PQF40" s="640"/>
      <c r="PQJ40" s="640"/>
      <c r="PQN40" s="640"/>
      <c r="PQR40" s="640"/>
      <c r="PQV40" s="640"/>
      <c r="PQZ40" s="640"/>
      <c r="PRD40" s="640"/>
      <c r="PRH40" s="640"/>
      <c r="PRL40" s="640"/>
      <c r="PRP40" s="640"/>
      <c r="PRT40" s="640"/>
      <c r="PRX40" s="640"/>
      <c r="PSB40" s="640"/>
      <c r="PSF40" s="640"/>
      <c r="PSJ40" s="640"/>
      <c r="PSN40" s="640"/>
      <c r="PSR40" s="640"/>
      <c r="PSV40" s="640"/>
      <c r="PSZ40" s="640"/>
      <c r="PTD40" s="640"/>
      <c r="PTH40" s="640"/>
      <c r="PTL40" s="640"/>
      <c r="PTP40" s="640"/>
      <c r="PTT40" s="640"/>
      <c r="PTX40" s="640"/>
      <c r="PUB40" s="640"/>
      <c r="PUF40" s="640"/>
      <c r="PUJ40" s="640"/>
      <c r="PUN40" s="640"/>
      <c r="PUR40" s="640"/>
      <c r="PUV40" s="640"/>
      <c r="PUZ40" s="640"/>
      <c r="PVD40" s="640"/>
      <c r="PVH40" s="640"/>
      <c r="PVL40" s="640"/>
      <c r="PVP40" s="640"/>
      <c r="PVT40" s="640"/>
      <c r="PVX40" s="640"/>
      <c r="PWB40" s="640"/>
      <c r="PWF40" s="640"/>
      <c r="PWJ40" s="640"/>
      <c r="PWN40" s="640"/>
      <c r="PWR40" s="640"/>
      <c r="PWV40" s="640"/>
      <c r="PWZ40" s="640"/>
      <c r="PXD40" s="640"/>
      <c r="PXH40" s="640"/>
      <c r="PXL40" s="640"/>
      <c r="PXP40" s="640"/>
      <c r="PXT40" s="640"/>
      <c r="PXX40" s="640"/>
      <c r="PYB40" s="640"/>
      <c r="PYF40" s="640"/>
      <c r="PYJ40" s="640"/>
      <c r="PYN40" s="640"/>
      <c r="PYR40" s="640"/>
      <c r="PYV40" s="640"/>
      <c r="PYZ40" s="640"/>
      <c r="PZD40" s="640"/>
      <c r="PZH40" s="640"/>
      <c r="PZL40" s="640"/>
      <c r="PZP40" s="640"/>
      <c r="PZT40" s="640"/>
      <c r="PZX40" s="640"/>
      <c r="QAB40" s="640"/>
      <c r="QAF40" s="640"/>
      <c r="QAJ40" s="640"/>
      <c r="QAN40" s="640"/>
      <c r="QAR40" s="640"/>
      <c r="QAV40" s="640"/>
      <c r="QAZ40" s="640"/>
      <c r="QBD40" s="640"/>
      <c r="QBH40" s="640"/>
      <c r="QBL40" s="640"/>
      <c r="QBP40" s="640"/>
      <c r="QBT40" s="640"/>
      <c r="QBX40" s="640"/>
      <c r="QCB40" s="640"/>
      <c r="QCF40" s="640"/>
      <c r="QCJ40" s="640"/>
      <c r="QCN40" s="640"/>
      <c r="QCR40" s="640"/>
      <c r="QCV40" s="640"/>
      <c r="QCZ40" s="640"/>
      <c r="QDD40" s="640"/>
      <c r="QDH40" s="640"/>
      <c r="QDL40" s="640"/>
      <c r="QDP40" s="640"/>
      <c r="QDT40" s="640"/>
      <c r="QDX40" s="640"/>
      <c r="QEB40" s="640"/>
      <c r="QEF40" s="640"/>
      <c r="QEJ40" s="640"/>
      <c r="QEN40" s="640"/>
      <c r="QER40" s="640"/>
      <c r="QEV40" s="640"/>
      <c r="QEZ40" s="640"/>
      <c r="QFD40" s="640"/>
      <c r="QFH40" s="640"/>
      <c r="QFL40" s="640"/>
      <c r="QFP40" s="640"/>
      <c r="QFT40" s="640"/>
      <c r="QFX40" s="640"/>
      <c r="QGB40" s="640"/>
      <c r="QGF40" s="640"/>
      <c r="QGJ40" s="640"/>
      <c r="QGN40" s="640"/>
      <c r="QGR40" s="640"/>
      <c r="QGV40" s="640"/>
      <c r="QGZ40" s="640"/>
      <c r="QHD40" s="640"/>
      <c r="QHH40" s="640"/>
      <c r="QHL40" s="640"/>
      <c r="QHP40" s="640"/>
      <c r="QHT40" s="640"/>
      <c r="QHX40" s="640"/>
      <c r="QIB40" s="640"/>
      <c r="QIF40" s="640"/>
      <c r="QIJ40" s="640"/>
      <c r="QIN40" s="640"/>
      <c r="QIR40" s="640"/>
      <c r="QIV40" s="640"/>
      <c r="QIZ40" s="640"/>
      <c r="QJD40" s="640"/>
      <c r="QJH40" s="640"/>
      <c r="QJL40" s="640"/>
      <c r="QJP40" s="640"/>
      <c r="QJT40" s="640"/>
      <c r="QJX40" s="640"/>
      <c r="QKB40" s="640"/>
      <c r="QKF40" s="640"/>
      <c r="QKJ40" s="640"/>
      <c r="QKN40" s="640"/>
      <c r="QKR40" s="640"/>
      <c r="QKV40" s="640"/>
      <c r="QKZ40" s="640"/>
      <c r="QLD40" s="640"/>
      <c r="QLH40" s="640"/>
      <c r="QLL40" s="640"/>
      <c r="QLP40" s="640"/>
      <c r="QLT40" s="640"/>
      <c r="QLX40" s="640"/>
      <c r="QMB40" s="640"/>
      <c r="QMF40" s="640"/>
      <c r="QMJ40" s="640"/>
      <c r="QMN40" s="640"/>
      <c r="QMR40" s="640"/>
      <c r="QMV40" s="640"/>
      <c r="QMZ40" s="640"/>
      <c r="QND40" s="640"/>
      <c r="QNH40" s="640"/>
      <c r="QNL40" s="640"/>
      <c r="QNP40" s="640"/>
      <c r="QNT40" s="640"/>
      <c r="QNX40" s="640"/>
      <c r="QOB40" s="640"/>
      <c r="QOF40" s="640"/>
      <c r="QOJ40" s="640"/>
      <c r="QON40" s="640"/>
      <c r="QOR40" s="640"/>
      <c r="QOV40" s="640"/>
      <c r="QOZ40" s="640"/>
      <c r="QPD40" s="640"/>
      <c r="QPH40" s="640"/>
      <c r="QPL40" s="640"/>
      <c r="QPP40" s="640"/>
      <c r="QPT40" s="640"/>
      <c r="QPX40" s="640"/>
      <c r="QQB40" s="640"/>
      <c r="QQF40" s="640"/>
      <c r="QQJ40" s="640"/>
      <c r="QQN40" s="640"/>
      <c r="QQR40" s="640"/>
      <c r="QQV40" s="640"/>
      <c r="QQZ40" s="640"/>
      <c r="QRD40" s="640"/>
      <c r="QRH40" s="640"/>
      <c r="QRL40" s="640"/>
      <c r="QRP40" s="640"/>
      <c r="QRT40" s="640"/>
      <c r="QRX40" s="640"/>
      <c r="QSB40" s="640"/>
      <c r="QSF40" s="640"/>
      <c r="QSJ40" s="640"/>
      <c r="QSN40" s="640"/>
      <c r="QSR40" s="640"/>
      <c r="QSV40" s="640"/>
      <c r="QSZ40" s="640"/>
      <c r="QTD40" s="640"/>
      <c r="QTH40" s="640"/>
      <c r="QTL40" s="640"/>
      <c r="QTP40" s="640"/>
      <c r="QTT40" s="640"/>
      <c r="QTX40" s="640"/>
      <c r="QUB40" s="640"/>
      <c r="QUF40" s="640"/>
      <c r="QUJ40" s="640"/>
      <c r="QUN40" s="640"/>
      <c r="QUR40" s="640"/>
      <c r="QUV40" s="640"/>
      <c r="QUZ40" s="640"/>
      <c r="QVD40" s="640"/>
      <c r="QVH40" s="640"/>
      <c r="QVL40" s="640"/>
      <c r="QVP40" s="640"/>
      <c r="QVT40" s="640"/>
      <c r="QVX40" s="640"/>
      <c r="QWB40" s="640"/>
      <c r="QWF40" s="640"/>
      <c r="QWJ40" s="640"/>
      <c r="QWN40" s="640"/>
      <c r="QWR40" s="640"/>
      <c r="QWV40" s="640"/>
      <c r="QWZ40" s="640"/>
      <c r="QXD40" s="640"/>
      <c r="QXH40" s="640"/>
      <c r="QXL40" s="640"/>
      <c r="QXP40" s="640"/>
      <c r="QXT40" s="640"/>
      <c r="QXX40" s="640"/>
      <c r="QYB40" s="640"/>
      <c r="QYF40" s="640"/>
      <c r="QYJ40" s="640"/>
      <c r="QYN40" s="640"/>
      <c r="QYR40" s="640"/>
      <c r="QYV40" s="640"/>
      <c r="QYZ40" s="640"/>
      <c r="QZD40" s="640"/>
      <c r="QZH40" s="640"/>
      <c r="QZL40" s="640"/>
      <c r="QZP40" s="640"/>
      <c r="QZT40" s="640"/>
      <c r="QZX40" s="640"/>
      <c r="RAB40" s="640"/>
      <c r="RAF40" s="640"/>
      <c r="RAJ40" s="640"/>
      <c r="RAN40" s="640"/>
      <c r="RAR40" s="640"/>
      <c r="RAV40" s="640"/>
      <c r="RAZ40" s="640"/>
      <c r="RBD40" s="640"/>
      <c r="RBH40" s="640"/>
      <c r="RBL40" s="640"/>
      <c r="RBP40" s="640"/>
      <c r="RBT40" s="640"/>
      <c r="RBX40" s="640"/>
      <c r="RCB40" s="640"/>
      <c r="RCF40" s="640"/>
      <c r="RCJ40" s="640"/>
      <c r="RCN40" s="640"/>
      <c r="RCR40" s="640"/>
      <c r="RCV40" s="640"/>
      <c r="RCZ40" s="640"/>
      <c r="RDD40" s="640"/>
      <c r="RDH40" s="640"/>
      <c r="RDL40" s="640"/>
      <c r="RDP40" s="640"/>
      <c r="RDT40" s="640"/>
      <c r="RDX40" s="640"/>
      <c r="REB40" s="640"/>
      <c r="REF40" s="640"/>
      <c r="REJ40" s="640"/>
      <c r="REN40" s="640"/>
      <c r="RER40" s="640"/>
      <c r="REV40" s="640"/>
      <c r="REZ40" s="640"/>
      <c r="RFD40" s="640"/>
      <c r="RFH40" s="640"/>
      <c r="RFL40" s="640"/>
      <c r="RFP40" s="640"/>
      <c r="RFT40" s="640"/>
      <c r="RFX40" s="640"/>
      <c r="RGB40" s="640"/>
      <c r="RGF40" s="640"/>
      <c r="RGJ40" s="640"/>
      <c r="RGN40" s="640"/>
      <c r="RGR40" s="640"/>
      <c r="RGV40" s="640"/>
      <c r="RGZ40" s="640"/>
      <c r="RHD40" s="640"/>
      <c r="RHH40" s="640"/>
      <c r="RHL40" s="640"/>
      <c r="RHP40" s="640"/>
      <c r="RHT40" s="640"/>
      <c r="RHX40" s="640"/>
      <c r="RIB40" s="640"/>
      <c r="RIF40" s="640"/>
      <c r="RIJ40" s="640"/>
      <c r="RIN40" s="640"/>
      <c r="RIR40" s="640"/>
      <c r="RIV40" s="640"/>
      <c r="RIZ40" s="640"/>
      <c r="RJD40" s="640"/>
      <c r="RJH40" s="640"/>
      <c r="RJL40" s="640"/>
      <c r="RJP40" s="640"/>
      <c r="RJT40" s="640"/>
      <c r="RJX40" s="640"/>
      <c r="RKB40" s="640"/>
      <c r="RKF40" s="640"/>
      <c r="RKJ40" s="640"/>
      <c r="RKN40" s="640"/>
      <c r="RKR40" s="640"/>
      <c r="RKV40" s="640"/>
      <c r="RKZ40" s="640"/>
      <c r="RLD40" s="640"/>
      <c r="RLH40" s="640"/>
      <c r="RLL40" s="640"/>
      <c r="RLP40" s="640"/>
      <c r="RLT40" s="640"/>
      <c r="RLX40" s="640"/>
      <c r="RMB40" s="640"/>
      <c r="RMF40" s="640"/>
      <c r="RMJ40" s="640"/>
      <c r="RMN40" s="640"/>
      <c r="RMR40" s="640"/>
      <c r="RMV40" s="640"/>
      <c r="RMZ40" s="640"/>
      <c r="RND40" s="640"/>
      <c r="RNH40" s="640"/>
      <c r="RNL40" s="640"/>
      <c r="RNP40" s="640"/>
      <c r="RNT40" s="640"/>
      <c r="RNX40" s="640"/>
      <c r="ROB40" s="640"/>
      <c r="ROF40" s="640"/>
      <c r="ROJ40" s="640"/>
      <c r="RON40" s="640"/>
      <c r="ROR40" s="640"/>
      <c r="ROV40" s="640"/>
      <c r="ROZ40" s="640"/>
      <c r="RPD40" s="640"/>
      <c r="RPH40" s="640"/>
      <c r="RPL40" s="640"/>
      <c r="RPP40" s="640"/>
      <c r="RPT40" s="640"/>
      <c r="RPX40" s="640"/>
      <c r="RQB40" s="640"/>
      <c r="RQF40" s="640"/>
      <c r="RQJ40" s="640"/>
      <c r="RQN40" s="640"/>
      <c r="RQR40" s="640"/>
      <c r="RQV40" s="640"/>
      <c r="RQZ40" s="640"/>
      <c r="RRD40" s="640"/>
      <c r="RRH40" s="640"/>
      <c r="RRL40" s="640"/>
      <c r="RRP40" s="640"/>
      <c r="RRT40" s="640"/>
      <c r="RRX40" s="640"/>
      <c r="RSB40" s="640"/>
      <c r="RSF40" s="640"/>
      <c r="RSJ40" s="640"/>
      <c r="RSN40" s="640"/>
      <c r="RSR40" s="640"/>
      <c r="RSV40" s="640"/>
      <c r="RSZ40" s="640"/>
      <c r="RTD40" s="640"/>
      <c r="RTH40" s="640"/>
      <c r="RTL40" s="640"/>
      <c r="RTP40" s="640"/>
      <c r="RTT40" s="640"/>
      <c r="RTX40" s="640"/>
      <c r="RUB40" s="640"/>
      <c r="RUF40" s="640"/>
      <c r="RUJ40" s="640"/>
      <c r="RUN40" s="640"/>
      <c r="RUR40" s="640"/>
      <c r="RUV40" s="640"/>
      <c r="RUZ40" s="640"/>
      <c r="RVD40" s="640"/>
      <c r="RVH40" s="640"/>
      <c r="RVL40" s="640"/>
      <c r="RVP40" s="640"/>
      <c r="RVT40" s="640"/>
      <c r="RVX40" s="640"/>
      <c r="RWB40" s="640"/>
      <c r="RWF40" s="640"/>
      <c r="RWJ40" s="640"/>
      <c r="RWN40" s="640"/>
      <c r="RWR40" s="640"/>
      <c r="RWV40" s="640"/>
      <c r="RWZ40" s="640"/>
      <c r="RXD40" s="640"/>
      <c r="RXH40" s="640"/>
      <c r="RXL40" s="640"/>
      <c r="RXP40" s="640"/>
      <c r="RXT40" s="640"/>
      <c r="RXX40" s="640"/>
      <c r="RYB40" s="640"/>
      <c r="RYF40" s="640"/>
      <c r="RYJ40" s="640"/>
      <c r="RYN40" s="640"/>
      <c r="RYR40" s="640"/>
      <c r="RYV40" s="640"/>
      <c r="RYZ40" s="640"/>
      <c r="RZD40" s="640"/>
      <c r="RZH40" s="640"/>
      <c r="RZL40" s="640"/>
      <c r="RZP40" s="640"/>
      <c r="RZT40" s="640"/>
      <c r="RZX40" s="640"/>
      <c r="SAB40" s="640"/>
      <c r="SAF40" s="640"/>
      <c r="SAJ40" s="640"/>
      <c r="SAN40" s="640"/>
      <c r="SAR40" s="640"/>
      <c r="SAV40" s="640"/>
      <c r="SAZ40" s="640"/>
      <c r="SBD40" s="640"/>
      <c r="SBH40" s="640"/>
      <c r="SBL40" s="640"/>
      <c r="SBP40" s="640"/>
      <c r="SBT40" s="640"/>
      <c r="SBX40" s="640"/>
      <c r="SCB40" s="640"/>
      <c r="SCF40" s="640"/>
      <c r="SCJ40" s="640"/>
      <c r="SCN40" s="640"/>
      <c r="SCR40" s="640"/>
      <c r="SCV40" s="640"/>
      <c r="SCZ40" s="640"/>
      <c r="SDD40" s="640"/>
      <c r="SDH40" s="640"/>
      <c r="SDL40" s="640"/>
      <c r="SDP40" s="640"/>
      <c r="SDT40" s="640"/>
      <c r="SDX40" s="640"/>
      <c r="SEB40" s="640"/>
      <c r="SEF40" s="640"/>
      <c r="SEJ40" s="640"/>
      <c r="SEN40" s="640"/>
      <c r="SER40" s="640"/>
      <c r="SEV40" s="640"/>
      <c r="SEZ40" s="640"/>
      <c r="SFD40" s="640"/>
      <c r="SFH40" s="640"/>
      <c r="SFL40" s="640"/>
      <c r="SFP40" s="640"/>
      <c r="SFT40" s="640"/>
      <c r="SFX40" s="640"/>
      <c r="SGB40" s="640"/>
      <c r="SGF40" s="640"/>
      <c r="SGJ40" s="640"/>
      <c r="SGN40" s="640"/>
      <c r="SGR40" s="640"/>
      <c r="SGV40" s="640"/>
      <c r="SGZ40" s="640"/>
      <c r="SHD40" s="640"/>
      <c r="SHH40" s="640"/>
      <c r="SHL40" s="640"/>
      <c r="SHP40" s="640"/>
      <c r="SHT40" s="640"/>
      <c r="SHX40" s="640"/>
      <c r="SIB40" s="640"/>
      <c r="SIF40" s="640"/>
      <c r="SIJ40" s="640"/>
      <c r="SIN40" s="640"/>
      <c r="SIR40" s="640"/>
      <c r="SIV40" s="640"/>
      <c r="SIZ40" s="640"/>
      <c r="SJD40" s="640"/>
      <c r="SJH40" s="640"/>
      <c r="SJL40" s="640"/>
      <c r="SJP40" s="640"/>
      <c r="SJT40" s="640"/>
      <c r="SJX40" s="640"/>
      <c r="SKB40" s="640"/>
      <c r="SKF40" s="640"/>
      <c r="SKJ40" s="640"/>
      <c r="SKN40" s="640"/>
      <c r="SKR40" s="640"/>
      <c r="SKV40" s="640"/>
      <c r="SKZ40" s="640"/>
      <c r="SLD40" s="640"/>
      <c r="SLH40" s="640"/>
      <c r="SLL40" s="640"/>
      <c r="SLP40" s="640"/>
      <c r="SLT40" s="640"/>
      <c r="SLX40" s="640"/>
      <c r="SMB40" s="640"/>
      <c r="SMF40" s="640"/>
      <c r="SMJ40" s="640"/>
      <c r="SMN40" s="640"/>
      <c r="SMR40" s="640"/>
      <c r="SMV40" s="640"/>
      <c r="SMZ40" s="640"/>
      <c r="SND40" s="640"/>
      <c r="SNH40" s="640"/>
      <c r="SNL40" s="640"/>
      <c r="SNP40" s="640"/>
      <c r="SNT40" s="640"/>
      <c r="SNX40" s="640"/>
      <c r="SOB40" s="640"/>
      <c r="SOF40" s="640"/>
      <c r="SOJ40" s="640"/>
      <c r="SON40" s="640"/>
      <c r="SOR40" s="640"/>
      <c r="SOV40" s="640"/>
      <c r="SOZ40" s="640"/>
      <c r="SPD40" s="640"/>
      <c r="SPH40" s="640"/>
      <c r="SPL40" s="640"/>
      <c r="SPP40" s="640"/>
      <c r="SPT40" s="640"/>
      <c r="SPX40" s="640"/>
      <c r="SQB40" s="640"/>
      <c r="SQF40" s="640"/>
      <c r="SQJ40" s="640"/>
      <c r="SQN40" s="640"/>
      <c r="SQR40" s="640"/>
      <c r="SQV40" s="640"/>
      <c r="SQZ40" s="640"/>
      <c r="SRD40" s="640"/>
      <c r="SRH40" s="640"/>
      <c r="SRL40" s="640"/>
      <c r="SRP40" s="640"/>
      <c r="SRT40" s="640"/>
      <c r="SRX40" s="640"/>
      <c r="SSB40" s="640"/>
      <c r="SSF40" s="640"/>
      <c r="SSJ40" s="640"/>
      <c r="SSN40" s="640"/>
      <c r="SSR40" s="640"/>
      <c r="SSV40" s="640"/>
      <c r="SSZ40" s="640"/>
      <c r="STD40" s="640"/>
      <c r="STH40" s="640"/>
      <c r="STL40" s="640"/>
      <c r="STP40" s="640"/>
      <c r="STT40" s="640"/>
      <c r="STX40" s="640"/>
      <c r="SUB40" s="640"/>
      <c r="SUF40" s="640"/>
      <c r="SUJ40" s="640"/>
      <c r="SUN40" s="640"/>
      <c r="SUR40" s="640"/>
      <c r="SUV40" s="640"/>
      <c r="SUZ40" s="640"/>
      <c r="SVD40" s="640"/>
      <c r="SVH40" s="640"/>
      <c r="SVL40" s="640"/>
      <c r="SVP40" s="640"/>
      <c r="SVT40" s="640"/>
      <c r="SVX40" s="640"/>
      <c r="SWB40" s="640"/>
      <c r="SWF40" s="640"/>
      <c r="SWJ40" s="640"/>
      <c r="SWN40" s="640"/>
      <c r="SWR40" s="640"/>
      <c r="SWV40" s="640"/>
      <c r="SWZ40" s="640"/>
      <c r="SXD40" s="640"/>
      <c r="SXH40" s="640"/>
      <c r="SXL40" s="640"/>
      <c r="SXP40" s="640"/>
      <c r="SXT40" s="640"/>
      <c r="SXX40" s="640"/>
      <c r="SYB40" s="640"/>
      <c r="SYF40" s="640"/>
      <c r="SYJ40" s="640"/>
      <c r="SYN40" s="640"/>
      <c r="SYR40" s="640"/>
      <c r="SYV40" s="640"/>
      <c r="SYZ40" s="640"/>
      <c r="SZD40" s="640"/>
      <c r="SZH40" s="640"/>
      <c r="SZL40" s="640"/>
      <c r="SZP40" s="640"/>
      <c r="SZT40" s="640"/>
      <c r="SZX40" s="640"/>
      <c r="TAB40" s="640"/>
      <c r="TAF40" s="640"/>
      <c r="TAJ40" s="640"/>
      <c r="TAN40" s="640"/>
      <c r="TAR40" s="640"/>
      <c r="TAV40" s="640"/>
      <c r="TAZ40" s="640"/>
      <c r="TBD40" s="640"/>
      <c r="TBH40" s="640"/>
      <c r="TBL40" s="640"/>
      <c r="TBP40" s="640"/>
      <c r="TBT40" s="640"/>
      <c r="TBX40" s="640"/>
      <c r="TCB40" s="640"/>
      <c r="TCF40" s="640"/>
      <c r="TCJ40" s="640"/>
      <c r="TCN40" s="640"/>
      <c r="TCR40" s="640"/>
      <c r="TCV40" s="640"/>
      <c r="TCZ40" s="640"/>
      <c r="TDD40" s="640"/>
      <c r="TDH40" s="640"/>
      <c r="TDL40" s="640"/>
      <c r="TDP40" s="640"/>
      <c r="TDT40" s="640"/>
      <c r="TDX40" s="640"/>
      <c r="TEB40" s="640"/>
      <c r="TEF40" s="640"/>
      <c r="TEJ40" s="640"/>
      <c r="TEN40" s="640"/>
      <c r="TER40" s="640"/>
      <c r="TEV40" s="640"/>
      <c r="TEZ40" s="640"/>
      <c r="TFD40" s="640"/>
      <c r="TFH40" s="640"/>
      <c r="TFL40" s="640"/>
      <c r="TFP40" s="640"/>
      <c r="TFT40" s="640"/>
      <c r="TFX40" s="640"/>
      <c r="TGB40" s="640"/>
      <c r="TGF40" s="640"/>
      <c r="TGJ40" s="640"/>
      <c r="TGN40" s="640"/>
      <c r="TGR40" s="640"/>
      <c r="TGV40" s="640"/>
      <c r="TGZ40" s="640"/>
      <c r="THD40" s="640"/>
      <c r="THH40" s="640"/>
      <c r="THL40" s="640"/>
      <c r="THP40" s="640"/>
      <c r="THT40" s="640"/>
      <c r="THX40" s="640"/>
      <c r="TIB40" s="640"/>
      <c r="TIF40" s="640"/>
      <c r="TIJ40" s="640"/>
      <c r="TIN40" s="640"/>
      <c r="TIR40" s="640"/>
      <c r="TIV40" s="640"/>
      <c r="TIZ40" s="640"/>
      <c r="TJD40" s="640"/>
      <c r="TJH40" s="640"/>
      <c r="TJL40" s="640"/>
      <c r="TJP40" s="640"/>
      <c r="TJT40" s="640"/>
      <c r="TJX40" s="640"/>
      <c r="TKB40" s="640"/>
      <c r="TKF40" s="640"/>
      <c r="TKJ40" s="640"/>
      <c r="TKN40" s="640"/>
      <c r="TKR40" s="640"/>
      <c r="TKV40" s="640"/>
      <c r="TKZ40" s="640"/>
      <c r="TLD40" s="640"/>
      <c r="TLH40" s="640"/>
      <c r="TLL40" s="640"/>
      <c r="TLP40" s="640"/>
      <c r="TLT40" s="640"/>
      <c r="TLX40" s="640"/>
      <c r="TMB40" s="640"/>
      <c r="TMF40" s="640"/>
      <c r="TMJ40" s="640"/>
      <c r="TMN40" s="640"/>
      <c r="TMR40" s="640"/>
      <c r="TMV40" s="640"/>
      <c r="TMZ40" s="640"/>
      <c r="TND40" s="640"/>
      <c r="TNH40" s="640"/>
      <c r="TNL40" s="640"/>
      <c r="TNP40" s="640"/>
      <c r="TNT40" s="640"/>
      <c r="TNX40" s="640"/>
      <c r="TOB40" s="640"/>
      <c r="TOF40" s="640"/>
      <c r="TOJ40" s="640"/>
      <c r="TON40" s="640"/>
      <c r="TOR40" s="640"/>
      <c r="TOV40" s="640"/>
      <c r="TOZ40" s="640"/>
      <c r="TPD40" s="640"/>
      <c r="TPH40" s="640"/>
      <c r="TPL40" s="640"/>
      <c r="TPP40" s="640"/>
      <c r="TPT40" s="640"/>
      <c r="TPX40" s="640"/>
      <c r="TQB40" s="640"/>
      <c r="TQF40" s="640"/>
      <c r="TQJ40" s="640"/>
      <c r="TQN40" s="640"/>
      <c r="TQR40" s="640"/>
      <c r="TQV40" s="640"/>
      <c r="TQZ40" s="640"/>
      <c r="TRD40" s="640"/>
      <c r="TRH40" s="640"/>
      <c r="TRL40" s="640"/>
      <c r="TRP40" s="640"/>
      <c r="TRT40" s="640"/>
      <c r="TRX40" s="640"/>
      <c r="TSB40" s="640"/>
      <c r="TSF40" s="640"/>
      <c r="TSJ40" s="640"/>
      <c r="TSN40" s="640"/>
      <c r="TSR40" s="640"/>
      <c r="TSV40" s="640"/>
      <c r="TSZ40" s="640"/>
      <c r="TTD40" s="640"/>
      <c r="TTH40" s="640"/>
      <c r="TTL40" s="640"/>
      <c r="TTP40" s="640"/>
      <c r="TTT40" s="640"/>
      <c r="TTX40" s="640"/>
      <c r="TUB40" s="640"/>
      <c r="TUF40" s="640"/>
      <c r="TUJ40" s="640"/>
      <c r="TUN40" s="640"/>
      <c r="TUR40" s="640"/>
      <c r="TUV40" s="640"/>
      <c r="TUZ40" s="640"/>
      <c r="TVD40" s="640"/>
      <c r="TVH40" s="640"/>
      <c r="TVL40" s="640"/>
      <c r="TVP40" s="640"/>
      <c r="TVT40" s="640"/>
      <c r="TVX40" s="640"/>
      <c r="TWB40" s="640"/>
      <c r="TWF40" s="640"/>
      <c r="TWJ40" s="640"/>
      <c r="TWN40" s="640"/>
      <c r="TWR40" s="640"/>
      <c r="TWV40" s="640"/>
      <c r="TWZ40" s="640"/>
      <c r="TXD40" s="640"/>
      <c r="TXH40" s="640"/>
      <c r="TXL40" s="640"/>
      <c r="TXP40" s="640"/>
      <c r="TXT40" s="640"/>
      <c r="TXX40" s="640"/>
      <c r="TYB40" s="640"/>
      <c r="TYF40" s="640"/>
      <c r="TYJ40" s="640"/>
      <c r="TYN40" s="640"/>
      <c r="TYR40" s="640"/>
      <c r="TYV40" s="640"/>
      <c r="TYZ40" s="640"/>
      <c r="TZD40" s="640"/>
      <c r="TZH40" s="640"/>
      <c r="TZL40" s="640"/>
      <c r="TZP40" s="640"/>
      <c r="TZT40" s="640"/>
      <c r="TZX40" s="640"/>
      <c r="UAB40" s="640"/>
      <c r="UAF40" s="640"/>
      <c r="UAJ40" s="640"/>
      <c r="UAN40" s="640"/>
      <c r="UAR40" s="640"/>
      <c r="UAV40" s="640"/>
      <c r="UAZ40" s="640"/>
      <c r="UBD40" s="640"/>
      <c r="UBH40" s="640"/>
      <c r="UBL40" s="640"/>
      <c r="UBP40" s="640"/>
      <c r="UBT40" s="640"/>
      <c r="UBX40" s="640"/>
      <c r="UCB40" s="640"/>
      <c r="UCF40" s="640"/>
      <c r="UCJ40" s="640"/>
      <c r="UCN40" s="640"/>
      <c r="UCR40" s="640"/>
      <c r="UCV40" s="640"/>
      <c r="UCZ40" s="640"/>
      <c r="UDD40" s="640"/>
      <c r="UDH40" s="640"/>
      <c r="UDL40" s="640"/>
      <c r="UDP40" s="640"/>
      <c r="UDT40" s="640"/>
      <c r="UDX40" s="640"/>
      <c r="UEB40" s="640"/>
      <c r="UEF40" s="640"/>
      <c r="UEJ40" s="640"/>
      <c r="UEN40" s="640"/>
      <c r="UER40" s="640"/>
      <c r="UEV40" s="640"/>
      <c r="UEZ40" s="640"/>
      <c r="UFD40" s="640"/>
      <c r="UFH40" s="640"/>
      <c r="UFL40" s="640"/>
      <c r="UFP40" s="640"/>
      <c r="UFT40" s="640"/>
      <c r="UFX40" s="640"/>
      <c r="UGB40" s="640"/>
      <c r="UGF40" s="640"/>
      <c r="UGJ40" s="640"/>
      <c r="UGN40" s="640"/>
      <c r="UGR40" s="640"/>
      <c r="UGV40" s="640"/>
      <c r="UGZ40" s="640"/>
      <c r="UHD40" s="640"/>
      <c r="UHH40" s="640"/>
      <c r="UHL40" s="640"/>
      <c r="UHP40" s="640"/>
      <c r="UHT40" s="640"/>
      <c r="UHX40" s="640"/>
      <c r="UIB40" s="640"/>
      <c r="UIF40" s="640"/>
      <c r="UIJ40" s="640"/>
      <c r="UIN40" s="640"/>
      <c r="UIR40" s="640"/>
      <c r="UIV40" s="640"/>
      <c r="UIZ40" s="640"/>
      <c r="UJD40" s="640"/>
      <c r="UJH40" s="640"/>
      <c r="UJL40" s="640"/>
      <c r="UJP40" s="640"/>
      <c r="UJT40" s="640"/>
      <c r="UJX40" s="640"/>
      <c r="UKB40" s="640"/>
      <c r="UKF40" s="640"/>
      <c r="UKJ40" s="640"/>
      <c r="UKN40" s="640"/>
      <c r="UKR40" s="640"/>
      <c r="UKV40" s="640"/>
      <c r="UKZ40" s="640"/>
      <c r="ULD40" s="640"/>
      <c r="ULH40" s="640"/>
      <c r="ULL40" s="640"/>
      <c r="ULP40" s="640"/>
      <c r="ULT40" s="640"/>
      <c r="ULX40" s="640"/>
      <c r="UMB40" s="640"/>
      <c r="UMF40" s="640"/>
      <c r="UMJ40" s="640"/>
      <c r="UMN40" s="640"/>
      <c r="UMR40" s="640"/>
      <c r="UMV40" s="640"/>
      <c r="UMZ40" s="640"/>
      <c r="UND40" s="640"/>
      <c r="UNH40" s="640"/>
      <c r="UNL40" s="640"/>
      <c r="UNP40" s="640"/>
      <c r="UNT40" s="640"/>
      <c r="UNX40" s="640"/>
      <c r="UOB40" s="640"/>
      <c r="UOF40" s="640"/>
      <c r="UOJ40" s="640"/>
      <c r="UON40" s="640"/>
      <c r="UOR40" s="640"/>
      <c r="UOV40" s="640"/>
      <c r="UOZ40" s="640"/>
      <c r="UPD40" s="640"/>
      <c r="UPH40" s="640"/>
      <c r="UPL40" s="640"/>
      <c r="UPP40" s="640"/>
      <c r="UPT40" s="640"/>
      <c r="UPX40" s="640"/>
      <c r="UQB40" s="640"/>
      <c r="UQF40" s="640"/>
      <c r="UQJ40" s="640"/>
      <c r="UQN40" s="640"/>
      <c r="UQR40" s="640"/>
      <c r="UQV40" s="640"/>
      <c r="UQZ40" s="640"/>
      <c r="URD40" s="640"/>
      <c r="URH40" s="640"/>
      <c r="URL40" s="640"/>
      <c r="URP40" s="640"/>
      <c r="URT40" s="640"/>
      <c r="URX40" s="640"/>
      <c r="USB40" s="640"/>
      <c r="USF40" s="640"/>
      <c r="USJ40" s="640"/>
      <c r="USN40" s="640"/>
      <c r="USR40" s="640"/>
      <c r="USV40" s="640"/>
      <c r="USZ40" s="640"/>
      <c r="UTD40" s="640"/>
      <c r="UTH40" s="640"/>
      <c r="UTL40" s="640"/>
      <c r="UTP40" s="640"/>
      <c r="UTT40" s="640"/>
      <c r="UTX40" s="640"/>
      <c r="UUB40" s="640"/>
      <c r="UUF40" s="640"/>
      <c r="UUJ40" s="640"/>
      <c r="UUN40" s="640"/>
      <c r="UUR40" s="640"/>
      <c r="UUV40" s="640"/>
      <c r="UUZ40" s="640"/>
      <c r="UVD40" s="640"/>
      <c r="UVH40" s="640"/>
      <c r="UVL40" s="640"/>
      <c r="UVP40" s="640"/>
      <c r="UVT40" s="640"/>
      <c r="UVX40" s="640"/>
      <c r="UWB40" s="640"/>
      <c r="UWF40" s="640"/>
      <c r="UWJ40" s="640"/>
      <c r="UWN40" s="640"/>
      <c r="UWR40" s="640"/>
      <c r="UWV40" s="640"/>
      <c r="UWZ40" s="640"/>
      <c r="UXD40" s="640"/>
      <c r="UXH40" s="640"/>
      <c r="UXL40" s="640"/>
      <c r="UXP40" s="640"/>
      <c r="UXT40" s="640"/>
      <c r="UXX40" s="640"/>
      <c r="UYB40" s="640"/>
      <c r="UYF40" s="640"/>
      <c r="UYJ40" s="640"/>
      <c r="UYN40" s="640"/>
      <c r="UYR40" s="640"/>
      <c r="UYV40" s="640"/>
      <c r="UYZ40" s="640"/>
      <c r="UZD40" s="640"/>
      <c r="UZH40" s="640"/>
      <c r="UZL40" s="640"/>
      <c r="UZP40" s="640"/>
      <c r="UZT40" s="640"/>
      <c r="UZX40" s="640"/>
      <c r="VAB40" s="640"/>
      <c r="VAF40" s="640"/>
      <c r="VAJ40" s="640"/>
      <c r="VAN40" s="640"/>
      <c r="VAR40" s="640"/>
      <c r="VAV40" s="640"/>
      <c r="VAZ40" s="640"/>
      <c r="VBD40" s="640"/>
      <c r="VBH40" s="640"/>
      <c r="VBL40" s="640"/>
      <c r="VBP40" s="640"/>
      <c r="VBT40" s="640"/>
      <c r="VBX40" s="640"/>
      <c r="VCB40" s="640"/>
      <c r="VCF40" s="640"/>
      <c r="VCJ40" s="640"/>
      <c r="VCN40" s="640"/>
      <c r="VCR40" s="640"/>
      <c r="VCV40" s="640"/>
      <c r="VCZ40" s="640"/>
      <c r="VDD40" s="640"/>
      <c r="VDH40" s="640"/>
      <c r="VDL40" s="640"/>
      <c r="VDP40" s="640"/>
      <c r="VDT40" s="640"/>
      <c r="VDX40" s="640"/>
      <c r="VEB40" s="640"/>
      <c r="VEF40" s="640"/>
      <c r="VEJ40" s="640"/>
      <c r="VEN40" s="640"/>
      <c r="VER40" s="640"/>
      <c r="VEV40" s="640"/>
      <c r="VEZ40" s="640"/>
      <c r="VFD40" s="640"/>
      <c r="VFH40" s="640"/>
      <c r="VFL40" s="640"/>
      <c r="VFP40" s="640"/>
      <c r="VFT40" s="640"/>
      <c r="VFX40" s="640"/>
      <c r="VGB40" s="640"/>
      <c r="VGF40" s="640"/>
      <c r="VGJ40" s="640"/>
      <c r="VGN40" s="640"/>
      <c r="VGR40" s="640"/>
      <c r="VGV40" s="640"/>
      <c r="VGZ40" s="640"/>
      <c r="VHD40" s="640"/>
      <c r="VHH40" s="640"/>
      <c r="VHL40" s="640"/>
      <c r="VHP40" s="640"/>
      <c r="VHT40" s="640"/>
      <c r="VHX40" s="640"/>
      <c r="VIB40" s="640"/>
      <c r="VIF40" s="640"/>
      <c r="VIJ40" s="640"/>
      <c r="VIN40" s="640"/>
      <c r="VIR40" s="640"/>
      <c r="VIV40" s="640"/>
      <c r="VIZ40" s="640"/>
      <c r="VJD40" s="640"/>
      <c r="VJH40" s="640"/>
      <c r="VJL40" s="640"/>
      <c r="VJP40" s="640"/>
      <c r="VJT40" s="640"/>
      <c r="VJX40" s="640"/>
      <c r="VKB40" s="640"/>
      <c r="VKF40" s="640"/>
      <c r="VKJ40" s="640"/>
      <c r="VKN40" s="640"/>
      <c r="VKR40" s="640"/>
      <c r="VKV40" s="640"/>
      <c r="VKZ40" s="640"/>
      <c r="VLD40" s="640"/>
      <c r="VLH40" s="640"/>
      <c r="VLL40" s="640"/>
      <c r="VLP40" s="640"/>
      <c r="VLT40" s="640"/>
      <c r="VLX40" s="640"/>
      <c r="VMB40" s="640"/>
      <c r="VMF40" s="640"/>
      <c r="VMJ40" s="640"/>
      <c r="VMN40" s="640"/>
      <c r="VMR40" s="640"/>
      <c r="VMV40" s="640"/>
      <c r="VMZ40" s="640"/>
      <c r="VND40" s="640"/>
      <c r="VNH40" s="640"/>
      <c r="VNL40" s="640"/>
      <c r="VNP40" s="640"/>
      <c r="VNT40" s="640"/>
      <c r="VNX40" s="640"/>
      <c r="VOB40" s="640"/>
      <c r="VOF40" s="640"/>
      <c r="VOJ40" s="640"/>
      <c r="VON40" s="640"/>
      <c r="VOR40" s="640"/>
      <c r="VOV40" s="640"/>
      <c r="VOZ40" s="640"/>
      <c r="VPD40" s="640"/>
      <c r="VPH40" s="640"/>
      <c r="VPL40" s="640"/>
      <c r="VPP40" s="640"/>
      <c r="VPT40" s="640"/>
      <c r="VPX40" s="640"/>
      <c r="VQB40" s="640"/>
      <c r="VQF40" s="640"/>
      <c r="VQJ40" s="640"/>
      <c r="VQN40" s="640"/>
      <c r="VQR40" s="640"/>
      <c r="VQV40" s="640"/>
      <c r="VQZ40" s="640"/>
      <c r="VRD40" s="640"/>
      <c r="VRH40" s="640"/>
      <c r="VRL40" s="640"/>
      <c r="VRP40" s="640"/>
      <c r="VRT40" s="640"/>
      <c r="VRX40" s="640"/>
      <c r="VSB40" s="640"/>
      <c r="VSF40" s="640"/>
      <c r="VSJ40" s="640"/>
      <c r="VSN40" s="640"/>
      <c r="VSR40" s="640"/>
      <c r="VSV40" s="640"/>
      <c r="VSZ40" s="640"/>
      <c r="VTD40" s="640"/>
      <c r="VTH40" s="640"/>
      <c r="VTL40" s="640"/>
      <c r="VTP40" s="640"/>
      <c r="VTT40" s="640"/>
      <c r="VTX40" s="640"/>
      <c r="VUB40" s="640"/>
      <c r="VUF40" s="640"/>
      <c r="VUJ40" s="640"/>
      <c r="VUN40" s="640"/>
      <c r="VUR40" s="640"/>
      <c r="VUV40" s="640"/>
      <c r="VUZ40" s="640"/>
      <c r="VVD40" s="640"/>
      <c r="VVH40" s="640"/>
      <c r="VVL40" s="640"/>
      <c r="VVP40" s="640"/>
      <c r="VVT40" s="640"/>
      <c r="VVX40" s="640"/>
      <c r="VWB40" s="640"/>
      <c r="VWF40" s="640"/>
      <c r="VWJ40" s="640"/>
      <c r="VWN40" s="640"/>
      <c r="VWR40" s="640"/>
      <c r="VWV40" s="640"/>
      <c r="VWZ40" s="640"/>
      <c r="VXD40" s="640"/>
      <c r="VXH40" s="640"/>
      <c r="VXL40" s="640"/>
      <c r="VXP40" s="640"/>
      <c r="VXT40" s="640"/>
      <c r="VXX40" s="640"/>
      <c r="VYB40" s="640"/>
      <c r="VYF40" s="640"/>
      <c r="VYJ40" s="640"/>
      <c r="VYN40" s="640"/>
      <c r="VYR40" s="640"/>
      <c r="VYV40" s="640"/>
      <c r="VYZ40" s="640"/>
      <c r="VZD40" s="640"/>
      <c r="VZH40" s="640"/>
      <c r="VZL40" s="640"/>
      <c r="VZP40" s="640"/>
      <c r="VZT40" s="640"/>
      <c r="VZX40" s="640"/>
      <c r="WAB40" s="640"/>
      <c r="WAF40" s="640"/>
      <c r="WAJ40" s="640"/>
      <c r="WAN40" s="640"/>
      <c r="WAR40" s="640"/>
      <c r="WAV40" s="640"/>
      <c r="WAZ40" s="640"/>
      <c r="WBD40" s="640"/>
      <c r="WBH40" s="640"/>
      <c r="WBL40" s="640"/>
      <c r="WBP40" s="640"/>
      <c r="WBT40" s="640"/>
      <c r="WBX40" s="640"/>
      <c r="WCB40" s="640"/>
      <c r="WCF40" s="640"/>
      <c r="WCJ40" s="640"/>
      <c r="WCN40" s="640"/>
      <c r="WCR40" s="640"/>
      <c r="WCV40" s="640"/>
      <c r="WCZ40" s="640"/>
      <c r="WDD40" s="640"/>
      <c r="WDH40" s="640"/>
      <c r="WDL40" s="640"/>
      <c r="WDP40" s="640"/>
      <c r="WDT40" s="640"/>
      <c r="WDX40" s="640"/>
      <c r="WEB40" s="640"/>
      <c r="WEF40" s="640"/>
      <c r="WEJ40" s="640"/>
      <c r="WEN40" s="640"/>
      <c r="WER40" s="640"/>
      <c r="WEV40" s="640"/>
      <c r="WEZ40" s="640"/>
      <c r="WFD40" s="640"/>
      <c r="WFH40" s="640"/>
      <c r="WFL40" s="640"/>
      <c r="WFP40" s="640"/>
      <c r="WFT40" s="640"/>
      <c r="WFX40" s="640"/>
      <c r="WGB40" s="640"/>
      <c r="WGF40" s="640"/>
      <c r="WGJ40" s="640"/>
      <c r="WGN40" s="640"/>
      <c r="WGR40" s="640"/>
      <c r="WGV40" s="640"/>
      <c r="WGZ40" s="640"/>
      <c r="WHD40" s="640"/>
      <c r="WHH40" s="640"/>
      <c r="WHL40" s="640"/>
      <c r="WHP40" s="640"/>
      <c r="WHT40" s="640"/>
      <c r="WHX40" s="640"/>
      <c r="WIB40" s="640"/>
      <c r="WIF40" s="640"/>
      <c r="WIJ40" s="640"/>
      <c r="WIN40" s="640"/>
      <c r="WIR40" s="640"/>
      <c r="WIV40" s="640"/>
      <c r="WIZ40" s="640"/>
      <c r="WJD40" s="640"/>
      <c r="WJH40" s="640"/>
      <c r="WJL40" s="640"/>
      <c r="WJP40" s="640"/>
      <c r="WJT40" s="640"/>
      <c r="WJX40" s="640"/>
      <c r="WKB40" s="640"/>
      <c r="WKF40" s="640"/>
      <c r="WKJ40" s="640"/>
      <c r="WKN40" s="640"/>
      <c r="WKR40" s="640"/>
      <c r="WKV40" s="640"/>
      <c r="WKZ40" s="640"/>
      <c r="WLD40" s="640"/>
      <c r="WLH40" s="640"/>
      <c r="WLL40" s="640"/>
      <c r="WLP40" s="640"/>
      <c r="WLT40" s="640"/>
      <c r="WLX40" s="640"/>
      <c r="WMB40" s="640"/>
      <c r="WMF40" s="640"/>
      <c r="WMJ40" s="640"/>
      <c r="WMN40" s="640"/>
      <c r="WMR40" s="640"/>
      <c r="WMV40" s="640"/>
      <c r="WMZ40" s="640"/>
      <c r="WND40" s="640"/>
      <c r="WNH40" s="640"/>
      <c r="WNL40" s="640"/>
      <c r="WNP40" s="640"/>
      <c r="WNT40" s="640"/>
      <c r="WNX40" s="640"/>
      <c r="WOB40" s="640"/>
      <c r="WOF40" s="640"/>
      <c r="WOJ40" s="640"/>
      <c r="WON40" s="640"/>
      <c r="WOR40" s="640"/>
      <c r="WOV40" s="640"/>
      <c r="WOZ40" s="640"/>
      <c r="WPD40" s="640"/>
      <c r="WPH40" s="640"/>
      <c r="WPL40" s="640"/>
      <c r="WPP40" s="640"/>
      <c r="WPT40" s="640"/>
      <c r="WPX40" s="640"/>
      <c r="WQB40" s="640"/>
      <c r="WQF40" s="640"/>
      <c r="WQJ40" s="640"/>
      <c r="WQN40" s="640"/>
      <c r="WQR40" s="640"/>
      <c r="WQV40" s="640"/>
      <c r="WQZ40" s="640"/>
      <c r="WRD40" s="640"/>
      <c r="WRH40" s="640"/>
      <c r="WRL40" s="640"/>
      <c r="WRP40" s="640"/>
      <c r="WRT40" s="640"/>
      <c r="WRX40" s="640"/>
      <c r="WSB40" s="640"/>
      <c r="WSF40" s="640"/>
      <c r="WSJ40" s="640"/>
      <c r="WSN40" s="640"/>
      <c r="WSR40" s="640"/>
      <c r="WSV40" s="640"/>
      <c r="WSZ40" s="640"/>
      <c r="WTD40" s="640"/>
      <c r="WTH40" s="640"/>
      <c r="WTL40" s="640"/>
      <c r="WTP40" s="640"/>
      <c r="WTT40" s="640"/>
      <c r="WTX40" s="640"/>
      <c r="WUB40" s="640"/>
      <c r="WUF40" s="640"/>
      <c r="WUJ40" s="640"/>
      <c r="WUN40" s="640"/>
      <c r="WUR40" s="640"/>
      <c r="WUV40" s="640"/>
      <c r="WUZ40" s="640"/>
      <c r="WVD40" s="640"/>
      <c r="WVH40" s="640"/>
      <c r="WVL40" s="640"/>
      <c r="WVP40" s="640"/>
      <c r="WVT40" s="640"/>
      <c r="WVX40" s="640"/>
      <c r="WWB40" s="640"/>
      <c r="WWF40" s="640"/>
      <c r="WWJ40" s="640"/>
      <c r="WWN40" s="640"/>
      <c r="WWR40" s="640"/>
      <c r="WWV40" s="640"/>
      <c r="WWZ40" s="640"/>
      <c r="WXD40" s="640"/>
      <c r="WXH40" s="640"/>
      <c r="WXL40" s="640"/>
      <c r="WXP40" s="640"/>
      <c r="WXT40" s="640"/>
      <c r="WXX40" s="640"/>
      <c r="WYB40" s="640"/>
      <c r="WYF40" s="640"/>
      <c r="WYJ40" s="640"/>
      <c r="WYN40" s="640"/>
      <c r="WYR40" s="640"/>
      <c r="WYV40" s="640"/>
      <c r="WYZ40" s="640"/>
      <c r="WZD40" s="640"/>
      <c r="WZH40" s="640"/>
      <c r="WZL40" s="640"/>
      <c r="WZP40" s="640"/>
      <c r="WZT40" s="640"/>
      <c r="WZX40" s="640"/>
      <c r="XAB40" s="640"/>
      <c r="XAF40" s="640"/>
      <c r="XAJ40" s="640"/>
      <c r="XAN40" s="640"/>
      <c r="XAR40" s="640"/>
      <c r="XAV40" s="640"/>
      <c r="XAZ40" s="640"/>
      <c r="XBD40" s="640"/>
      <c r="XBH40" s="640"/>
      <c r="XBL40" s="640"/>
      <c r="XBP40" s="640"/>
      <c r="XBT40" s="640"/>
      <c r="XBX40" s="640"/>
      <c r="XCB40" s="640"/>
      <c r="XCF40" s="640"/>
      <c r="XCJ40" s="640"/>
      <c r="XCN40" s="640"/>
      <c r="XCR40" s="640"/>
      <c r="XCV40" s="640"/>
      <c r="XCZ40" s="640"/>
      <c r="XDD40" s="640"/>
      <c r="XDH40" s="640"/>
      <c r="XDL40" s="640"/>
      <c r="XDP40" s="640"/>
      <c r="XDT40" s="640"/>
      <c r="XDX40" s="640"/>
      <c r="XEB40" s="640"/>
      <c r="XEF40" s="640"/>
      <c r="XEJ40" s="640"/>
      <c r="XEN40" s="640"/>
      <c r="XER40" s="640"/>
      <c r="XEV40" s="640"/>
      <c r="XEZ40" s="640"/>
    </row>
    <row r="41" spans="1:16383" s="632" customFormat="1" ht="11.25" customHeight="1">
      <c r="A41" s="640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  <c r="AJ41" s="626"/>
      <c r="AK41" s="626"/>
      <c r="AL41" s="626"/>
      <c r="AM41" s="626"/>
      <c r="AN41" s="640"/>
      <c r="AR41" s="640"/>
      <c r="AV41" s="640"/>
      <c r="AZ41" s="640"/>
      <c r="BD41" s="640"/>
      <c r="BH41" s="640"/>
      <c r="BL41" s="640"/>
      <c r="BP41" s="640"/>
      <c r="BT41" s="640"/>
      <c r="BX41" s="640"/>
      <c r="CB41" s="640"/>
      <c r="CF41" s="640"/>
      <c r="CJ41" s="640"/>
      <c r="CN41" s="640"/>
      <c r="CR41" s="640"/>
      <c r="CV41" s="640"/>
      <c r="CZ41" s="640"/>
      <c r="DD41" s="640"/>
      <c r="DH41" s="640"/>
      <c r="DL41" s="640"/>
      <c r="DP41" s="640"/>
      <c r="DT41" s="640"/>
      <c r="DX41" s="640"/>
      <c r="EB41" s="640"/>
      <c r="EF41" s="640"/>
      <c r="EJ41" s="640"/>
      <c r="EN41" s="640"/>
      <c r="ER41" s="640"/>
      <c r="EV41" s="640"/>
      <c r="EZ41" s="640"/>
      <c r="FD41" s="640"/>
      <c r="FH41" s="640"/>
      <c r="FL41" s="640"/>
      <c r="FP41" s="640"/>
      <c r="FT41" s="640"/>
      <c r="FX41" s="640"/>
      <c r="GB41" s="640"/>
      <c r="GF41" s="640"/>
      <c r="GJ41" s="640"/>
      <c r="GN41" s="640"/>
      <c r="GR41" s="640"/>
      <c r="GV41" s="640"/>
      <c r="GZ41" s="640"/>
      <c r="HD41" s="640"/>
      <c r="HH41" s="640"/>
      <c r="HL41" s="640"/>
      <c r="HP41" s="640"/>
      <c r="HT41" s="640"/>
      <c r="HX41" s="640"/>
      <c r="IB41" s="640"/>
      <c r="IF41" s="640"/>
      <c r="IJ41" s="640"/>
      <c r="IN41" s="640"/>
      <c r="IR41" s="640"/>
      <c r="IV41" s="640"/>
      <c r="IZ41" s="640"/>
      <c r="JD41" s="640"/>
      <c r="JH41" s="640"/>
      <c r="JL41" s="640"/>
      <c r="JP41" s="640"/>
      <c r="JT41" s="640"/>
      <c r="JX41" s="640"/>
      <c r="KB41" s="640"/>
      <c r="KF41" s="640"/>
      <c r="KJ41" s="640"/>
      <c r="KN41" s="640"/>
      <c r="KR41" s="640"/>
      <c r="KV41" s="640"/>
      <c r="KZ41" s="640"/>
      <c r="LD41" s="640"/>
      <c r="LH41" s="640"/>
      <c r="LL41" s="640"/>
      <c r="LP41" s="640"/>
      <c r="LT41" s="640"/>
      <c r="LX41" s="640"/>
      <c r="MB41" s="640"/>
      <c r="MF41" s="640"/>
      <c r="MJ41" s="640"/>
      <c r="MN41" s="640"/>
      <c r="MR41" s="640"/>
      <c r="MV41" s="640"/>
      <c r="MZ41" s="640"/>
      <c r="ND41" s="640"/>
      <c r="NH41" s="640"/>
      <c r="NL41" s="640"/>
      <c r="NP41" s="640"/>
      <c r="NT41" s="640"/>
      <c r="NX41" s="640"/>
      <c r="OB41" s="640"/>
      <c r="OF41" s="640"/>
      <c r="OJ41" s="640"/>
      <c r="ON41" s="640"/>
      <c r="OR41" s="640"/>
      <c r="OV41" s="640"/>
      <c r="OZ41" s="640"/>
      <c r="PD41" s="640"/>
      <c r="PH41" s="640"/>
      <c r="PL41" s="640"/>
      <c r="PP41" s="640"/>
      <c r="PT41" s="640"/>
      <c r="PX41" s="640"/>
      <c r="QB41" s="640"/>
      <c r="QF41" s="640"/>
      <c r="QJ41" s="640"/>
      <c r="QN41" s="640"/>
      <c r="QR41" s="640"/>
      <c r="QV41" s="640"/>
      <c r="QZ41" s="640"/>
      <c r="RD41" s="640"/>
      <c r="RH41" s="640"/>
      <c r="RL41" s="640"/>
      <c r="RP41" s="640"/>
      <c r="RT41" s="640"/>
      <c r="RX41" s="640"/>
      <c r="SB41" s="640"/>
      <c r="SF41" s="640"/>
      <c r="SJ41" s="640"/>
      <c r="SN41" s="640"/>
      <c r="SR41" s="640"/>
      <c r="SV41" s="640"/>
      <c r="SZ41" s="640"/>
      <c r="TD41" s="640"/>
      <c r="TH41" s="640"/>
      <c r="TL41" s="640"/>
      <c r="TP41" s="640"/>
      <c r="TT41" s="640"/>
      <c r="TX41" s="640"/>
      <c r="UB41" s="640"/>
      <c r="UF41" s="640"/>
      <c r="UJ41" s="640"/>
      <c r="UN41" s="640"/>
      <c r="UR41" s="640"/>
      <c r="UV41" s="640"/>
      <c r="UZ41" s="640"/>
      <c r="VD41" s="640"/>
      <c r="VH41" s="640"/>
      <c r="VL41" s="640"/>
      <c r="VP41" s="640"/>
      <c r="VT41" s="640"/>
      <c r="VX41" s="640"/>
      <c r="WB41" s="640"/>
      <c r="WF41" s="640"/>
      <c r="WJ41" s="640"/>
      <c r="WN41" s="640"/>
      <c r="WR41" s="640"/>
      <c r="WV41" s="640"/>
      <c r="WZ41" s="640"/>
      <c r="XD41" s="640"/>
      <c r="XH41" s="640"/>
      <c r="XL41" s="640"/>
      <c r="XP41" s="640"/>
      <c r="XT41" s="640"/>
      <c r="XX41" s="640"/>
      <c r="YB41" s="640"/>
      <c r="YF41" s="640"/>
      <c r="YJ41" s="640"/>
      <c r="YN41" s="640"/>
      <c r="YR41" s="640"/>
      <c r="YV41" s="640"/>
      <c r="YZ41" s="640"/>
      <c r="ZD41" s="640"/>
      <c r="ZH41" s="640"/>
      <c r="ZL41" s="640"/>
      <c r="ZP41" s="640"/>
      <c r="ZT41" s="640"/>
      <c r="ZX41" s="640"/>
      <c r="AAB41" s="640"/>
      <c r="AAF41" s="640"/>
      <c r="AAJ41" s="640"/>
      <c r="AAN41" s="640"/>
      <c r="AAR41" s="640"/>
      <c r="AAV41" s="640"/>
      <c r="AAZ41" s="640"/>
      <c r="ABD41" s="640"/>
      <c r="ABH41" s="640"/>
      <c r="ABL41" s="640"/>
      <c r="ABP41" s="640"/>
      <c r="ABT41" s="640"/>
      <c r="ABX41" s="640"/>
      <c r="ACB41" s="640"/>
      <c r="ACF41" s="640"/>
      <c r="ACJ41" s="640"/>
      <c r="ACN41" s="640"/>
      <c r="ACR41" s="640"/>
      <c r="ACV41" s="640"/>
      <c r="ACZ41" s="640"/>
      <c r="ADD41" s="640"/>
      <c r="ADH41" s="640"/>
      <c r="ADL41" s="640"/>
      <c r="ADP41" s="640"/>
      <c r="ADT41" s="640"/>
      <c r="ADX41" s="640"/>
      <c r="AEB41" s="640"/>
      <c r="AEF41" s="640"/>
      <c r="AEJ41" s="640"/>
      <c r="AEN41" s="640"/>
      <c r="AER41" s="640"/>
      <c r="AEV41" s="640"/>
      <c r="AEZ41" s="640"/>
      <c r="AFD41" s="640"/>
      <c r="AFH41" s="640"/>
      <c r="AFL41" s="640"/>
      <c r="AFP41" s="640"/>
      <c r="AFT41" s="640"/>
      <c r="AFX41" s="640"/>
      <c r="AGB41" s="640"/>
      <c r="AGF41" s="640"/>
      <c r="AGJ41" s="640"/>
      <c r="AGN41" s="640"/>
      <c r="AGR41" s="640"/>
      <c r="AGV41" s="640"/>
      <c r="AGZ41" s="640"/>
      <c r="AHD41" s="640"/>
      <c r="AHH41" s="640"/>
      <c r="AHL41" s="640"/>
      <c r="AHP41" s="640"/>
      <c r="AHT41" s="640"/>
      <c r="AHX41" s="640"/>
      <c r="AIB41" s="640"/>
      <c r="AIF41" s="640"/>
      <c r="AIJ41" s="640"/>
      <c r="AIN41" s="640"/>
      <c r="AIR41" s="640"/>
      <c r="AIV41" s="640"/>
      <c r="AIZ41" s="640"/>
      <c r="AJD41" s="640"/>
      <c r="AJH41" s="640"/>
      <c r="AJL41" s="640"/>
      <c r="AJP41" s="640"/>
      <c r="AJT41" s="640"/>
      <c r="AJX41" s="640"/>
      <c r="AKB41" s="640"/>
      <c r="AKF41" s="640"/>
      <c r="AKJ41" s="640"/>
      <c r="AKN41" s="640"/>
      <c r="AKR41" s="640"/>
      <c r="AKV41" s="640"/>
      <c r="AKZ41" s="640"/>
      <c r="ALD41" s="640"/>
      <c r="ALH41" s="640"/>
      <c r="ALL41" s="640"/>
      <c r="ALP41" s="640"/>
      <c r="ALT41" s="640"/>
      <c r="ALX41" s="640"/>
      <c r="AMB41" s="640"/>
      <c r="AMF41" s="640"/>
      <c r="AMJ41" s="640"/>
      <c r="AMN41" s="640"/>
      <c r="AMR41" s="640"/>
      <c r="AMV41" s="640"/>
      <c r="AMZ41" s="640"/>
      <c r="AND41" s="640"/>
      <c r="ANH41" s="640"/>
      <c r="ANL41" s="640"/>
      <c r="ANP41" s="640"/>
      <c r="ANT41" s="640"/>
      <c r="ANX41" s="640"/>
      <c r="AOB41" s="640"/>
      <c r="AOF41" s="640"/>
      <c r="AOJ41" s="640"/>
      <c r="AON41" s="640"/>
      <c r="AOR41" s="640"/>
      <c r="AOV41" s="640"/>
      <c r="AOZ41" s="640"/>
      <c r="APD41" s="640"/>
      <c r="APH41" s="640"/>
      <c r="APL41" s="640"/>
      <c r="APP41" s="640"/>
      <c r="APT41" s="640"/>
      <c r="APX41" s="640"/>
      <c r="AQB41" s="640"/>
      <c r="AQF41" s="640"/>
      <c r="AQJ41" s="640"/>
      <c r="AQN41" s="640"/>
      <c r="AQR41" s="640"/>
      <c r="AQV41" s="640"/>
      <c r="AQZ41" s="640"/>
      <c r="ARD41" s="640"/>
      <c r="ARH41" s="640"/>
      <c r="ARL41" s="640"/>
      <c r="ARP41" s="640"/>
      <c r="ART41" s="640"/>
      <c r="ARX41" s="640"/>
      <c r="ASB41" s="640"/>
      <c r="ASF41" s="640"/>
      <c r="ASJ41" s="640"/>
      <c r="ASN41" s="640"/>
      <c r="ASR41" s="640"/>
      <c r="ASV41" s="640"/>
      <c r="ASZ41" s="640"/>
      <c r="ATD41" s="640"/>
      <c r="ATH41" s="640"/>
      <c r="ATL41" s="640"/>
      <c r="ATP41" s="640"/>
      <c r="ATT41" s="640"/>
      <c r="ATX41" s="640"/>
      <c r="AUB41" s="640"/>
      <c r="AUF41" s="640"/>
      <c r="AUJ41" s="640"/>
      <c r="AUN41" s="640"/>
      <c r="AUR41" s="640"/>
      <c r="AUV41" s="640"/>
      <c r="AUZ41" s="640"/>
      <c r="AVD41" s="640"/>
      <c r="AVH41" s="640"/>
      <c r="AVL41" s="640"/>
      <c r="AVP41" s="640"/>
      <c r="AVT41" s="640"/>
      <c r="AVX41" s="640"/>
      <c r="AWB41" s="640"/>
      <c r="AWF41" s="640"/>
      <c r="AWJ41" s="640"/>
      <c r="AWN41" s="640"/>
      <c r="AWR41" s="640"/>
      <c r="AWV41" s="640"/>
      <c r="AWZ41" s="640"/>
      <c r="AXD41" s="640"/>
      <c r="AXH41" s="640"/>
      <c r="AXL41" s="640"/>
      <c r="AXP41" s="640"/>
      <c r="AXT41" s="640"/>
      <c r="AXX41" s="640"/>
      <c r="AYB41" s="640"/>
      <c r="AYF41" s="640"/>
      <c r="AYJ41" s="640"/>
      <c r="AYN41" s="640"/>
      <c r="AYR41" s="640"/>
      <c r="AYV41" s="640"/>
      <c r="AYZ41" s="640"/>
      <c r="AZD41" s="640"/>
      <c r="AZH41" s="640"/>
      <c r="AZL41" s="640"/>
      <c r="AZP41" s="640"/>
      <c r="AZT41" s="640"/>
      <c r="AZX41" s="640"/>
      <c r="BAB41" s="640"/>
      <c r="BAF41" s="640"/>
      <c r="BAJ41" s="640"/>
      <c r="BAN41" s="640"/>
      <c r="BAR41" s="640"/>
      <c r="BAV41" s="640"/>
      <c r="BAZ41" s="640"/>
      <c r="BBD41" s="640"/>
      <c r="BBH41" s="640"/>
      <c r="BBL41" s="640"/>
      <c r="BBP41" s="640"/>
      <c r="BBT41" s="640"/>
      <c r="BBX41" s="640"/>
      <c r="BCB41" s="640"/>
      <c r="BCF41" s="640"/>
      <c r="BCJ41" s="640"/>
      <c r="BCN41" s="640"/>
      <c r="BCR41" s="640"/>
      <c r="BCV41" s="640"/>
      <c r="BCZ41" s="640"/>
      <c r="BDD41" s="640"/>
      <c r="BDH41" s="640"/>
      <c r="BDL41" s="640"/>
      <c r="BDP41" s="640"/>
      <c r="BDT41" s="640"/>
      <c r="BDX41" s="640"/>
      <c r="BEB41" s="640"/>
      <c r="BEF41" s="640"/>
      <c r="BEJ41" s="640"/>
      <c r="BEN41" s="640"/>
      <c r="BER41" s="640"/>
      <c r="BEV41" s="640"/>
      <c r="BEZ41" s="640"/>
      <c r="BFD41" s="640"/>
      <c r="BFH41" s="640"/>
      <c r="BFL41" s="640"/>
      <c r="BFP41" s="640"/>
      <c r="BFT41" s="640"/>
      <c r="BFX41" s="640"/>
      <c r="BGB41" s="640"/>
      <c r="BGF41" s="640"/>
      <c r="BGJ41" s="640"/>
      <c r="BGN41" s="640"/>
      <c r="BGR41" s="640"/>
      <c r="BGV41" s="640"/>
      <c r="BGZ41" s="640"/>
      <c r="BHD41" s="640"/>
      <c r="BHH41" s="640"/>
      <c r="BHL41" s="640"/>
      <c r="BHP41" s="640"/>
      <c r="BHT41" s="640"/>
      <c r="BHX41" s="640"/>
      <c r="BIB41" s="640"/>
      <c r="BIF41" s="640"/>
      <c r="BIJ41" s="640"/>
      <c r="BIN41" s="640"/>
      <c r="BIR41" s="640"/>
      <c r="BIV41" s="640"/>
      <c r="BIZ41" s="640"/>
      <c r="BJD41" s="640"/>
      <c r="BJH41" s="640"/>
      <c r="BJL41" s="640"/>
      <c r="BJP41" s="640"/>
      <c r="BJT41" s="640"/>
      <c r="BJX41" s="640"/>
      <c r="BKB41" s="640"/>
      <c r="BKF41" s="640"/>
      <c r="BKJ41" s="640"/>
      <c r="BKN41" s="640"/>
      <c r="BKR41" s="640"/>
      <c r="BKV41" s="640"/>
      <c r="BKZ41" s="640"/>
      <c r="BLD41" s="640"/>
      <c r="BLH41" s="640"/>
      <c r="BLL41" s="640"/>
      <c r="BLP41" s="640"/>
      <c r="BLT41" s="640"/>
      <c r="BLX41" s="640"/>
      <c r="BMB41" s="640"/>
      <c r="BMF41" s="640"/>
      <c r="BMJ41" s="640"/>
      <c r="BMN41" s="640"/>
      <c r="BMR41" s="640"/>
      <c r="BMV41" s="640"/>
      <c r="BMZ41" s="640"/>
      <c r="BND41" s="640"/>
      <c r="BNH41" s="640"/>
      <c r="BNL41" s="640"/>
      <c r="BNP41" s="640"/>
      <c r="BNT41" s="640"/>
      <c r="BNX41" s="640"/>
      <c r="BOB41" s="640"/>
      <c r="BOF41" s="640"/>
      <c r="BOJ41" s="640"/>
      <c r="BON41" s="640"/>
      <c r="BOR41" s="640"/>
      <c r="BOV41" s="640"/>
      <c r="BOZ41" s="640"/>
      <c r="BPD41" s="640"/>
      <c r="BPH41" s="640"/>
      <c r="BPL41" s="640"/>
      <c r="BPP41" s="640"/>
      <c r="BPT41" s="640"/>
      <c r="BPX41" s="640"/>
      <c r="BQB41" s="640"/>
      <c r="BQF41" s="640"/>
      <c r="BQJ41" s="640"/>
      <c r="BQN41" s="640"/>
      <c r="BQR41" s="640"/>
      <c r="BQV41" s="640"/>
      <c r="BQZ41" s="640"/>
      <c r="BRD41" s="640"/>
      <c r="BRH41" s="640"/>
      <c r="BRL41" s="640"/>
      <c r="BRP41" s="640"/>
      <c r="BRT41" s="640"/>
      <c r="BRX41" s="640"/>
      <c r="BSB41" s="640"/>
      <c r="BSF41" s="640"/>
      <c r="BSJ41" s="640"/>
      <c r="BSN41" s="640"/>
      <c r="BSR41" s="640"/>
      <c r="BSV41" s="640"/>
      <c r="BSZ41" s="640"/>
      <c r="BTD41" s="640"/>
      <c r="BTH41" s="640"/>
      <c r="BTL41" s="640"/>
      <c r="BTP41" s="640"/>
      <c r="BTT41" s="640"/>
      <c r="BTX41" s="640"/>
      <c r="BUB41" s="640"/>
      <c r="BUF41" s="640"/>
      <c r="BUJ41" s="640"/>
      <c r="BUN41" s="640"/>
      <c r="BUR41" s="640"/>
      <c r="BUV41" s="640"/>
      <c r="BUZ41" s="640"/>
      <c r="BVD41" s="640"/>
      <c r="BVH41" s="640"/>
      <c r="BVL41" s="640"/>
      <c r="BVP41" s="640"/>
      <c r="BVT41" s="640"/>
      <c r="BVX41" s="640"/>
      <c r="BWB41" s="640"/>
      <c r="BWF41" s="640"/>
      <c r="BWJ41" s="640"/>
      <c r="BWN41" s="640"/>
      <c r="BWR41" s="640"/>
      <c r="BWV41" s="640"/>
      <c r="BWZ41" s="640"/>
      <c r="BXD41" s="640"/>
      <c r="BXH41" s="640"/>
      <c r="BXL41" s="640"/>
      <c r="BXP41" s="640"/>
      <c r="BXT41" s="640"/>
      <c r="BXX41" s="640"/>
      <c r="BYB41" s="640"/>
      <c r="BYF41" s="640"/>
      <c r="BYJ41" s="640"/>
      <c r="BYN41" s="640"/>
      <c r="BYR41" s="640"/>
      <c r="BYV41" s="640"/>
      <c r="BYZ41" s="640"/>
      <c r="BZD41" s="640"/>
      <c r="BZH41" s="640"/>
      <c r="BZL41" s="640"/>
      <c r="BZP41" s="640"/>
      <c r="BZT41" s="640"/>
      <c r="BZX41" s="640"/>
      <c r="CAB41" s="640"/>
      <c r="CAF41" s="640"/>
      <c r="CAJ41" s="640"/>
      <c r="CAN41" s="640"/>
      <c r="CAR41" s="640"/>
      <c r="CAV41" s="640"/>
      <c r="CAZ41" s="640"/>
      <c r="CBD41" s="640"/>
      <c r="CBH41" s="640"/>
      <c r="CBL41" s="640"/>
      <c r="CBP41" s="640"/>
      <c r="CBT41" s="640"/>
      <c r="CBX41" s="640"/>
      <c r="CCB41" s="640"/>
      <c r="CCF41" s="640"/>
      <c r="CCJ41" s="640"/>
      <c r="CCN41" s="640"/>
      <c r="CCR41" s="640"/>
      <c r="CCV41" s="640"/>
      <c r="CCZ41" s="640"/>
      <c r="CDD41" s="640"/>
      <c r="CDH41" s="640"/>
      <c r="CDL41" s="640"/>
      <c r="CDP41" s="640"/>
      <c r="CDT41" s="640"/>
      <c r="CDX41" s="640"/>
      <c r="CEB41" s="640"/>
      <c r="CEF41" s="640"/>
      <c r="CEJ41" s="640"/>
      <c r="CEN41" s="640"/>
      <c r="CER41" s="640"/>
      <c r="CEV41" s="640"/>
      <c r="CEZ41" s="640"/>
      <c r="CFD41" s="640"/>
      <c r="CFH41" s="640"/>
      <c r="CFL41" s="640"/>
      <c r="CFP41" s="640"/>
      <c r="CFT41" s="640"/>
      <c r="CFX41" s="640"/>
      <c r="CGB41" s="640"/>
      <c r="CGF41" s="640"/>
      <c r="CGJ41" s="640"/>
      <c r="CGN41" s="640"/>
      <c r="CGR41" s="640"/>
      <c r="CGV41" s="640"/>
      <c r="CGZ41" s="640"/>
      <c r="CHD41" s="640"/>
      <c r="CHH41" s="640"/>
      <c r="CHL41" s="640"/>
      <c r="CHP41" s="640"/>
      <c r="CHT41" s="640"/>
      <c r="CHX41" s="640"/>
      <c r="CIB41" s="640"/>
      <c r="CIF41" s="640"/>
      <c r="CIJ41" s="640"/>
      <c r="CIN41" s="640"/>
      <c r="CIR41" s="640"/>
      <c r="CIV41" s="640"/>
      <c r="CIZ41" s="640"/>
      <c r="CJD41" s="640"/>
      <c r="CJH41" s="640"/>
      <c r="CJL41" s="640"/>
      <c r="CJP41" s="640"/>
      <c r="CJT41" s="640"/>
      <c r="CJX41" s="640"/>
      <c r="CKB41" s="640"/>
      <c r="CKF41" s="640"/>
      <c r="CKJ41" s="640"/>
      <c r="CKN41" s="640"/>
      <c r="CKR41" s="640"/>
      <c r="CKV41" s="640"/>
      <c r="CKZ41" s="640"/>
      <c r="CLD41" s="640"/>
      <c r="CLH41" s="640"/>
      <c r="CLL41" s="640"/>
      <c r="CLP41" s="640"/>
      <c r="CLT41" s="640"/>
      <c r="CLX41" s="640"/>
      <c r="CMB41" s="640"/>
      <c r="CMF41" s="640"/>
      <c r="CMJ41" s="640"/>
      <c r="CMN41" s="640"/>
      <c r="CMR41" s="640"/>
      <c r="CMV41" s="640"/>
      <c r="CMZ41" s="640"/>
      <c r="CND41" s="640"/>
      <c r="CNH41" s="640"/>
      <c r="CNL41" s="640"/>
      <c r="CNP41" s="640"/>
      <c r="CNT41" s="640"/>
      <c r="CNX41" s="640"/>
      <c r="COB41" s="640"/>
      <c r="COF41" s="640"/>
      <c r="COJ41" s="640"/>
      <c r="CON41" s="640"/>
      <c r="COR41" s="640"/>
      <c r="COV41" s="640"/>
      <c r="COZ41" s="640"/>
      <c r="CPD41" s="640"/>
      <c r="CPH41" s="640"/>
      <c r="CPL41" s="640"/>
      <c r="CPP41" s="640"/>
      <c r="CPT41" s="640"/>
      <c r="CPX41" s="640"/>
      <c r="CQB41" s="640"/>
      <c r="CQF41" s="640"/>
      <c r="CQJ41" s="640"/>
      <c r="CQN41" s="640"/>
      <c r="CQR41" s="640"/>
      <c r="CQV41" s="640"/>
      <c r="CQZ41" s="640"/>
      <c r="CRD41" s="640"/>
      <c r="CRH41" s="640"/>
      <c r="CRL41" s="640"/>
      <c r="CRP41" s="640"/>
      <c r="CRT41" s="640"/>
      <c r="CRX41" s="640"/>
      <c r="CSB41" s="640"/>
      <c r="CSF41" s="640"/>
      <c r="CSJ41" s="640"/>
      <c r="CSN41" s="640"/>
      <c r="CSR41" s="640"/>
      <c r="CSV41" s="640"/>
      <c r="CSZ41" s="640"/>
      <c r="CTD41" s="640"/>
      <c r="CTH41" s="640"/>
      <c r="CTL41" s="640"/>
      <c r="CTP41" s="640"/>
      <c r="CTT41" s="640"/>
      <c r="CTX41" s="640"/>
      <c r="CUB41" s="640"/>
      <c r="CUF41" s="640"/>
      <c r="CUJ41" s="640"/>
      <c r="CUN41" s="640"/>
      <c r="CUR41" s="640"/>
      <c r="CUV41" s="640"/>
      <c r="CUZ41" s="640"/>
      <c r="CVD41" s="640"/>
      <c r="CVH41" s="640"/>
      <c r="CVL41" s="640"/>
      <c r="CVP41" s="640"/>
      <c r="CVT41" s="640"/>
      <c r="CVX41" s="640"/>
      <c r="CWB41" s="640"/>
      <c r="CWF41" s="640"/>
      <c r="CWJ41" s="640"/>
      <c r="CWN41" s="640"/>
      <c r="CWR41" s="640"/>
      <c r="CWV41" s="640"/>
      <c r="CWZ41" s="640"/>
      <c r="CXD41" s="640"/>
      <c r="CXH41" s="640"/>
      <c r="CXL41" s="640"/>
      <c r="CXP41" s="640"/>
      <c r="CXT41" s="640"/>
      <c r="CXX41" s="640"/>
      <c r="CYB41" s="640"/>
      <c r="CYF41" s="640"/>
      <c r="CYJ41" s="640"/>
      <c r="CYN41" s="640"/>
      <c r="CYR41" s="640"/>
      <c r="CYV41" s="640"/>
      <c r="CYZ41" s="640"/>
      <c r="CZD41" s="640"/>
      <c r="CZH41" s="640"/>
      <c r="CZL41" s="640"/>
      <c r="CZP41" s="640"/>
      <c r="CZT41" s="640"/>
      <c r="CZX41" s="640"/>
      <c r="DAB41" s="640"/>
      <c r="DAF41" s="640"/>
      <c r="DAJ41" s="640"/>
      <c r="DAN41" s="640"/>
      <c r="DAR41" s="640"/>
      <c r="DAV41" s="640"/>
      <c r="DAZ41" s="640"/>
      <c r="DBD41" s="640"/>
      <c r="DBH41" s="640"/>
      <c r="DBL41" s="640"/>
      <c r="DBP41" s="640"/>
      <c r="DBT41" s="640"/>
      <c r="DBX41" s="640"/>
      <c r="DCB41" s="640"/>
      <c r="DCF41" s="640"/>
      <c r="DCJ41" s="640"/>
      <c r="DCN41" s="640"/>
      <c r="DCR41" s="640"/>
      <c r="DCV41" s="640"/>
      <c r="DCZ41" s="640"/>
      <c r="DDD41" s="640"/>
      <c r="DDH41" s="640"/>
      <c r="DDL41" s="640"/>
      <c r="DDP41" s="640"/>
      <c r="DDT41" s="640"/>
      <c r="DDX41" s="640"/>
      <c r="DEB41" s="640"/>
      <c r="DEF41" s="640"/>
      <c r="DEJ41" s="640"/>
      <c r="DEN41" s="640"/>
      <c r="DER41" s="640"/>
      <c r="DEV41" s="640"/>
      <c r="DEZ41" s="640"/>
      <c r="DFD41" s="640"/>
      <c r="DFH41" s="640"/>
      <c r="DFL41" s="640"/>
      <c r="DFP41" s="640"/>
      <c r="DFT41" s="640"/>
      <c r="DFX41" s="640"/>
      <c r="DGB41" s="640"/>
      <c r="DGF41" s="640"/>
      <c r="DGJ41" s="640"/>
      <c r="DGN41" s="640"/>
      <c r="DGR41" s="640"/>
      <c r="DGV41" s="640"/>
      <c r="DGZ41" s="640"/>
      <c r="DHD41" s="640"/>
      <c r="DHH41" s="640"/>
      <c r="DHL41" s="640"/>
      <c r="DHP41" s="640"/>
      <c r="DHT41" s="640"/>
      <c r="DHX41" s="640"/>
      <c r="DIB41" s="640"/>
      <c r="DIF41" s="640"/>
      <c r="DIJ41" s="640"/>
      <c r="DIN41" s="640"/>
      <c r="DIR41" s="640"/>
      <c r="DIV41" s="640"/>
      <c r="DIZ41" s="640"/>
      <c r="DJD41" s="640"/>
      <c r="DJH41" s="640"/>
      <c r="DJL41" s="640"/>
      <c r="DJP41" s="640"/>
      <c r="DJT41" s="640"/>
      <c r="DJX41" s="640"/>
      <c r="DKB41" s="640"/>
      <c r="DKF41" s="640"/>
      <c r="DKJ41" s="640"/>
      <c r="DKN41" s="640"/>
      <c r="DKR41" s="640"/>
      <c r="DKV41" s="640"/>
      <c r="DKZ41" s="640"/>
      <c r="DLD41" s="640"/>
      <c r="DLH41" s="640"/>
      <c r="DLL41" s="640"/>
      <c r="DLP41" s="640"/>
      <c r="DLT41" s="640"/>
      <c r="DLX41" s="640"/>
      <c r="DMB41" s="640"/>
      <c r="DMF41" s="640"/>
      <c r="DMJ41" s="640"/>
      <c r="DMN41" s="640"/>
      <c r="DMR41" s="640"/>
      <c r="DMV41" s="640"/>
      <c r="DMZ41" s="640"/>
      <c r="DND41" s="640"/>
      <c r="DNH41" s="640"/>
      <c r="DNL41" s="640"/>
      <c r="DNP41" s="640"/>
      <c r="DNT41" s="640"/>
      <c r="DNX41" s="640"/>
      <c r="DOB41" s="640"/>
      <c r="DOF41" s="640"/>
      <c r="DOJ41" s="640"/>
      <c r="DON41" s="640"/>
      <c r="DOR41" s="640"/>
      <c r="DOV41" s="640"/>
      <c r="DOZ41" s="640"/>
      <c r="DPD41" s="640"/>
      <c r="DPH41" s="640"/>
      <c r="DPL41" s="640"/>
      <c r="DPP41" s="640"/>
      <c r="DPT41" s="640"/>
      <c r="DPX41" s="640"/>
      <c r="DQB41" s="640"/>
      <c r="DQF41" s="640"/>
      <c r="DQJ41" s="640"/>
      <c r="DQN41" s="640"/>
      <c r="DQR41" s="640"/>
      <c r="DQV41" s="640"/>
      <c r="DQZ41" s="640"/>
      <c r="DRD41" s="640"/>
      <c r="DRH41" s="640"/>
      <c r="DRL41" s="640"/>
      <c r="DRP41" s="640"/>
      <c r="DRT41" s="640"/>
      <c r="DRX41" s="640"/>
      <c r="DSB41" s="640"/>
      <c r="DSF41" s="640"/>
      <c r="DSJ41" s="640"/>
      <c r="DSN41" s="640"/>
      <c r="DSR41" s="640"/>
      <c r="DSV41" s="640"/>
      <c r="DSZ41" s="640"/>
      <c r="DTD41" s="640"/>
      <c r="DTH41" s="640"/>
      <c r="DTL41" s="640"/>
      <c r="DTP41" s="640"/>
      <c r="DTT41" s="640"/>
      <c r="DTX41" s="640"/>
      <c r="DUB41" s="640"/>
      <c r="DUF41" s="640"/>
      <c r="DUJ41" s="640"/>
      <c r="DUN41" s="640"/>
      <c r="DUR41" s="640"/>
      <c r="DUV41" s="640"/>
      <c r="DUZ41" s="640"/>
      <c r="DVD41" s="640"/>
      <c r="DVH41" s="640"/>
      <c r="DVL41" s="640"/>
      <c r="DVP41" s="640"/>
      <c r="DVT41" s="640"/>
      <c r="DVX41" s="640"/>
      <c r="DWB41" s="640"/>
      <c r="DWF41" s="640"/>
      <c r="DWJ41" s="640"/>
      <c r="DWN41" s="640"/>
      <c r="DWR41" s="640"/>
      <c r="DWV41" s="640"/>
      <c r="DWZ41" s="640"/>
      <c r="DXD41" s="640"/>
      <c r="DXH41" s="640"/>
      <c r="DXL41" s="640"/>
      <c r="DXP41" s="640"/>
      <c r="DXT41" s="640"/>
      <c r="DXX41" s="640"/>
      <c r="DYB41" s="640"/>
      <c r="DYF41" s="640"/>
      <c r="DYJ41" s="640"/>
      <c r="DYN41" s="640"/>
      <c r="DYR41" s="640"/>
      <c r="DYV41" s="640"/>
      <c r="DYZ41" s="640"/>
      <c r="DZD41" s="640"/>
      <c r="DZH41" s="640"/>
      <c r="DZL41" s="640"/>
      <c r="DZP41" s="640"/>
      <c r="DZT41" s="640"/>
      <c r="DZX41" s="640"/>
      <c r="EAB41" s="640"/>
      <c r="EAF41" s="640"/>
      <c r="EAJ41" s="640"/>
      <c r="EAN41" s="640"/>
      <c r="EAR41" s="640"/>
      <c r="EAV41" s="640"/>
      <c r="EAZ41" s="640"/>
      <c r="EBD41" s="640"/>
      <c r="EBH41" s="640"/>
      <c r="EBL41" s="640"/>
      <c r="EBP41" s="640"/>
      <c r="EBT41" s="640"/>
      <c r="EBX41" s="640"/>
      <c r="ECB41" s="640"/>
      <c r="ECF41" s="640"/>
      <c r="ECJ41" s="640"/>
      <c r="ECN41" s="640"/>
      <c r="ECR41" s="640"/>
      <c r="ECV41" s="640"/>
      <c r="ECZ41" s="640"/>
      <c r="EDD41" s="640"/>
      <c r="EDH41" s="640"/>
      <c r="EDL41" s="640"/>
      <c r="EDP41" s="640"/>
      <c r="EDT41" s="640"/>
      <c r="EDX41" s="640"/>
      <c r="EEB41" s="640"/>
      <c r="EEF41" s="640"/>
      <c r="EEJ41" s="640"/>
      <c r="EEN41" s="640"/>
      <c r="EER41" s="640"/>
      <c r="EEV41" s="640"/>
      <c r="EEZ41" s="640"/>
      <c r="EFD41" s="640"/>
      <c r="EFH41" s="640"/>
      <c r="EFL41" s="640"/>
      <c r="EFP41" s="640"/>
      <c r="EFT41" s="640"/>
      <c r="EFX41" s="640"/>
      <c r="EGB41" s="640"/>
      <c r="EGF41" s="640"/>
      <c r="EGJ41" s="640"/>
      <c r="EGN41" s="640"/>
      <c r="EGR41" s="640"/>
      <c r="EGV41" s="640"/>
      <c r="EGZ41" s="640"/>
      <c r="EHD41" s="640"/>
      <c r="EHH41" s="640"/>
      <c r="EHL41" s="640"/>
      <c r="EHP41" s="640"/>
      <c r="EHT41" s="640"/>
      <c r="EHX41" s="640"/>
      <c r="EIB41" s="640"/>
      <c r="EIF41" s="640"/>
      <c r="EIJ41" s="640"/>
      <c r="EIN41" s="640"/>
      <c r="EIR41" s="640"/>
      <c r="EIV41" s="640"/>
      <c r="EIZ41" s="640"/>
      <c r="EJD41" s="640"/>
      <c r="EJH41" s="640"/>
      <c r="EJL41" s="640"/>
      <c r="EJP41" s="640"/>
      <c r="EJT41" s="640"/>
      <c r="EJX41" s="640"/>
      <c r="EKB41" s="640"/>
      <c r="EKF41" s="640"/>
      <c r="EKJ41" s="640"/>
      <c r="EKN41" s="640"/>
      <c r="EKR41" s="640"/>
      <c r="EKV41" s="640"/>
      <c r="EKZ41" s="640"/>
      <c r="ELD41" s="640"/>
      <c r="ELH41" s="640"/>
      <c r="ELL41" s="640"/>
      <c r="ELP41" s="640"/>
      <c r="ELT41" s="640"/>
      <c r="ELX41" s="640"/>
      <c r="EMB41" s="640"/>
      <c r="EMF41" s="640"/>
      <c r="EMJ41" s="640"/>
      <c r="EMN41" s="640"/>
      <c r="EMR41" s="640"/>
      <c r="EMV41" s="640"/>
      <c r="EMZ41" s="640"/>
      <c r="END41" s="640"/>
      <c r="ENH41" s="640"/>
      <c r="ENL41" s="640"/>
      <c r="ENP41" s="640"/>
      <c r="ENT41" s="640"/>
      <c r="ENX41" s="640"/>
      <c r="EOB41" s="640"/>
      <c r="EOF41" s="640"/>
      <c r="EOJ41" s="640"/>
      <c r="EON41" s="640"/>
      <c r="EOR41" s="640"/>
      <c r="EOV41" s="640"/>
      <c r="EOZ41" s="640"/>
      <c r="EPD41" s="640"/>
      <c r="EPH41" s="640"/>
      <c r="EPL41" s="640"/>
      <c r="EPP41" s="640"/>
      <c r="EPT41" s="640"/>
      <c r="EPX41" s="640"/>
      <c r="EQB41" s="640"/>
      <c r="EQF41" s="640"/>
      <c r="EQJ41" s="640"/>
      <c r="EQN41" s="640"/>
      <c r="EQR41" s="640"/>
      <c r="EQV41" s="640"/>
      <c r="EQZ41" s="640"/>
      <c r="ERD41" s="640"/>
      <c r="ERH41" s="640"/>
      <c r="ERL41" s="640"/>
      <c r="ERP41" s="640"/>
      <c r="ERT41" s="640"/>
      <c r="ERX41" s="640"/>
      <c r="ESB41" s="640"/>
      <c r="ESF41" s="640"/>
      <c r="ESJ41" s="640"/>
      <c r="ESN41" s="640"/>
      <c r="ESR41" s="640"/>
      <c r="ESV41" s="640"/>
      <c r="ESZ41" s="640"/>
      <c r="ETD41" s="640"/>
      <c r="ETH41" s="640"/>
      <c r="ETL41" s="640"/>
      <c r="ETP41" s="640"/>
      <c r="ETT41" s="640"/>
      <c r="ETX41" s="640"/>
      <c r="EUB41" s="640"/>
      <c r="EUF41" s="640"/>
      <c r="EUJ41" s="640"/>
      <c r="EUN41" s="640"/>
      <c r="EUR41" s="640"/>
      <c r="EUV41" s="640"/>
      <c r="EUZ41" s="640"/>
      <c r="EVD41" s="640"/>
      <c r="EVH41" s="640"/>
      <c r="EVL41" s="640"/>
      <c r="EVP41" s="640"/>
      <c r="EVT41" s="640"/>
      <c r="EVX41" s="640"/>
      <c r="EWB41" s="640"/>
      <c r="EWF41" s="640"/>
      <c r="EWJ41" s="640"/>
      <c r="EWN41" s="640"/>
      <c r="EWR41" s="640"/>
      <c r="EWV41" s="640"/>
      <c r="EWZ41" s="640"/>
      <c r="EXD41" s="640"/>
      <c r="EXH41" s="640"/>
      <c r="EXL41" s="640"/>
      <c r="EXP41" s="640"/>
      <c r="EXT41" s="640"/>
      <c r="EXX41" s="640"/>
      <c r="EYB41" s="640"/>
      <c r="EYF41" s="640"/>
      <c r="EYJ41" s="640"/>
      <c r="EYN41" s="640"/>
      <c r="EYR41" s="640"/>
      <c r="EYV41" s="640"/>
      <c r="EYZ41" s="640"/>
      <c r="EZD41" s="640"/>
      <c r="EZH41" s="640"/>
      <c r="EZL41" s="640"/>
      <c r="EZP41" s="640"/>
      <c r="EZT41" s="640"/>
      <c r="EZX41" s="640"/>
      <c r="FAB41" s="640"/>
      <c r="FAF41" s="640"/>
      <c r="FAJ41" s="640"/>
      <c r="FAN41" s="640"/>
      <c r="FAR41" s="640"/>
      <c r="FAV41" s="640"/>
      <c r="FAZ41" s="640"/>
      <c r="FBD41" s="640"/>
      <c r="FBH41" s="640"/>
      <c r="FBL41" s="640"/>
      <c r="FBP41" s="640"/>
      <c r="FBT41" s="640"/>
      <c r="FBX41" s="640"/>
      <c r="FCB41" s="640"/>
      <c r="FCF41" s="640"/>
      <c r="FCJ41" s="640"/>
      <c r="FCN41" s="640"/>
      <c r="FCR41" s="640"/>
      <c r="FCV41" s="640"/>
      <c r="FCZ41" s="640"/>
      <c r="FDD41" s="640"/>
      <c r="FDH41" s="640"/>
      <c r="FDL41" s="640"/>
      <c r="FDP41" s="640"/>
      <c r="FDT41" s="640"/>
      <c r="FDX41" s="640"/>
      <c r="FEB41" s="640"/>
      <c r="FEF41" s="640"/>
      <c r="FEJ41" s="640"/>
      <c r="FEN41" s="640"/>
      <c r="FER41" s="640"/>
      <c r="FEV41" s="640"/>
      <c r="FEZ41" s="640"/>
      <c r="FFD41" s="640"/>
      <c r="FFH41" s="640"/>
      <c r="FFL41" s="640"/>
      <c r="FFP41" s="640"/>
      <c r="FFT41" s="640"/>
      <c r="FFX41" s="640"/>
      <c r="FGB41" s="640"/>
      <c r="FGF41" s="640"/>
      <c r="FGJ41" s="640"/>
      <c r="FGN41" s="640"/>
      <c r="FGR41" s="640"/>
      <c r="FGV41" s="640"/>
      <c r="FGZ41" s="640"/>
      <c r="FHD41" s="640"/>
      <c r="FHH41" s="640"/>
      <c r="FHL41" s="640"/>
      <c r="FHP41" s="640"/>
      <c r="FHT41" s="640"/>
      <c r="FHX41" s="640"/>
      <c r="FIB41" s="640"/>
      <c r="FIF41" s="640"/>
      <c r="FIJ41" s="640"/>
      <c r="FIN41" s="640"/>
      <c r="FIR41" s="640"/>
      <c r="FIV41" s="640"/>
      <c r="FIZ41" s="640"/>
      <c r="FJD41" s="640"/>
      <c r="FJH41" s="640"/>
      <c r="FJL41" s="640"/>
      <c r="FJP41" s="640"/>
      <c r="FJT41" s="640"/>
      <c r="FJX41" s="640"/>
      <c r="FKB41" s="640"/>
      <c r="FKF41" s="640"/>
      <c r="FKJ41" s="640"/>
      <c r="FKN41" s="640"/>
      <c r="FKR41" s="640"/>
      <c r="FKV41" s="640"/>
      <c r="FKZ41" s="640"/>
      <c r="FLD41" s="640"/>
      <c r="FLH41" s="640"/>
      <c r="FLL41" s="640"/>
      <c r="FLP41" s="640"/>
      <c r="FLT41" s="640"/>
      <c r="FLX41" s="640"/>
      <c r="FMB41" s="640"/>
      <c r="FMF41" s="640"/>
      <c r="FMJ41" s="640"/>
      <c r="FMN41" s="640"/>
      <c r="FMR41" s="640"/>
      <c r="FMV41" s="640"/>
      <c r="FMZ41" s="640"/>
      <c r="FND41" s="640"/>
      <c r="FNH41" s="640"/>
      <c r="FNL41" s="640"/>
      <c r="FNP41" s="640"/>
      <c r="FNT41" s="640"/>
      <c r="FNX41" s="640"/>
      <c r="FOB41" s="640"/>
      <c r="FOF41" s="640"/>
      <c r="FOJ41" s="640"/>
      <c r="FON41" s="640"/>
      <c r="FOR41" s="640"/>
      <c r="FOV41" s="640"/>
      <c r="FOZ41" s="640"/>
      <c r="FPD41" s="640"/>
      <c r="FPH41" s="640"/>
      <c r="FPL41" s="640"/>
      <c r="FPP41" s="640"/>
      <c r="FPT41" s="640"/>
      <c r="FPX41" s="640"/>
      <c r="FQB41" s="640"/>
      <c r="FQF41" s="640"/>
      <c r="FQJ41" s="640"/>
      <c r="FQN41" s="640"/>
      <c r="FQR41" s="640"/>
      <c r="FQV41" s="640"/>
      <c r="FQZ41" s="640"/>
      <c r="FRD41" s="640"/>
      <c r="FRH41" s="640"/>
      <c r="FRL41" s="640"/>
      <c r="FRP41" s="640"/>
      <c r="FRT41" s="640"/>
      <c r="FRX41" s="640"/>
      <c r="FSB41" s="640"/>
      <c r="FSF41" s="640"/>
      <c r="FSJ41" s="640"/>
      <c r="FSN41" s="640"/>
      <c r="FSR41" s="640"/>
      <c r="FSV41" s="640"/>
      <c r="FSZ41" s="640"/>
      <c r="FTD41" s="640"/>
      <c r="FTH41" s="640"/>
      <c r="FTL41" s="640"/>
      <c r="FTP41" s="640"/>
      <c r="FTT41" s="640"/>
      <c r="FTX41" s="640"/>
      <c r="FUB41" s="640"/>
      <c r="FUF41" s="640"/>
      <c r="FUJ41" s="640"/>
      <c r="FUN41" s="640"/>
      <c r="FUR41" s="640"/>
      <c r="FUV41" s="640"/>
      <c r="FUZ41" s="640"/>
      <c r="FVD41" s="640"/>
      <c r="FVH41" s="640"/>
      <c r="FVL41" s="640"/>
      <c r="FVP41" s="640"/>
      <c r="FVT41" s="640"/>
      <c r="FVX41" s="640"/>
      <c r="FWB41" s="640"/>
      <c r="FWF41" s="640"/>
      <c r="FWJ41" s="640"/>
      <c r="FWN41" s="640"/>
      <c r="FWR41" s="640"/>
      <c r="FWV41" s="640"/>
      <c r="FWZ41" s="640"/>
      <c r="FXD41" s="640"/>
      <c r="FXH41" s="640"/>
      <c r="FXL41" s="640"/>
      <c r="FXP41" s="640"/>
      <c r="FXT41" s="640"/>
      <c r="FXX41" s="640"/>
      <c r="FYB41" s="640"/>
      <c r="FYF41" s="640"/>
      <c r="FYJ41" s="640"/>
      <c r="FYN41" s="640"/>
      <c r="FYR41" s="640"/>
      <c r="FYV41" s="640"/>
      <c r="FYZ41" s="640"/>
      <c r="FZD41" s="640"/>
      <c r="FZH41" s="640"/>
      <c r="FZL41" s="640"/>
      <c r="FZP41" s="640"/>
      <c r="FZT41" s="640"/>
      <c r="FZX41" s="640"/>
      <c r="GAB41" s="640"/>
      <c r="GAF41" s="640"/>
      <c r="GAJ41" s="640"/>
      <c r="GAN41" s="640"/>
      <c r="GAR41" s="640"/>
      <c r="GAV41" s="640"/>
      <c r="GAZ41" s="640"/>
      <c r="GBD41" s="640"/>
      <c r="GBH41" s="640"/>
      <c r="GBL41" s="640"/>
      <c r="GBP41" s="640"/>
      <c r="GBT41" s="640"/>
      <c r="GBX41" s="640"/>
      <c r="GCB41" s="640"/>
      <c r="GCF41" s="640"/>
      <c r="GCJ41" s="640"/>
      <c r="GCN41" s="640"/>
      <c r="GCR41" s="640"/>
      <c r="GCV41" s="640"/>
      <c r="GCZ41" s="640"/>
      <c r="GDD41" s="640"/>
      <c r="GDH41" s="640"/>
      <c r="GDL41" s="640"/>
      <c r="GDP41" s="640"/>
      <c r="GDT41" s="640"/>
      <c r="GDX41" s="640"/>
      <c r="GEB41" s="640"/>
      <c r="GEF41" s="640"/>
      <c r="GEJ41" s="640"/>
      <c r="GEN41" s="640"/>
      <c r="GER41" s="640"/>
      <c r="GEV41" s="640"/>
      <c r="GEZ41" s="640"/>
      <c r="GFD41" s="640"/>
      <c r="GFH41" s="640"/>
      <c r="GFL41" s="640"/>
      <c r="GFP41" s="640"/>
      <c r="GFT41" s="640"/>
      <c r="GFX41" s="640"/>
      <c r="GGB41" s="640"/>
      <c r="GGF41" s="640"/>
      <c r="GGJ41" s="640"/>
      <c r="GGN41" s="640"/>
      <c r="GGR41" s="640"/>
      <c r="GGV41" s="640"/>
      <c r="GGZ41" s="640"/>
      <c r="GHD41" s="640"/>
      <c r="GHH41" s="640"/>
      <c r="GHL41" s="640"/>
      <c r="GHP41" s="640"/>
      <c r="GHT41" s="640"/>
      <c r="GHX41" s="640"/>
      <c r="GIB41" s="640"/>
      <c r="GIF41" s="640"/>
      <c r="GIJ41" s="640"/>
      <c r="GIN41" s="640"/>
      <c r="GIR41" s="640"/>
      <c r="GIV41" s="640"/>
      <c r="GIZ41" s="640"/>
      <c r="GJD41" s="640"/>
      <c r="GJH41" s="640"/>
      <c r="GJL41" s="640"/>
      <c r="GJP41" s="640"/>
      <c r="GJT41" s="640"/>
      <c r="GJX41" s="640"/>
      <c r="GKB41" s="640"/>
      <c r="GKF41" s="640"/>
      <c r="GKJ41" s="640"/>
      <c r="GKN41" s="640"/>
      <c r="GKR41" s="640"/>
      <c r="GKV41" s="640"/>
      <c r="GKZ41" s="640"/>
      <c r="GLD41" s="640"/>
      <c r="GLH41" s="640"/>
      <c r="GLL41" s="640"/>
      <c r="GLP41" s="640"/>
      <c r="GLT41" s="640"/>
      <c r="GLX41" s="640"/>
      <c r="GMB41" s="640"/>
      <c r="GMF41" s="640"/>
      <c r="GMJ41" s="640"/>
      <c r="GMN41" s="640"/>
      <c r="GMR41" s="640"/>
      <c r="GMV41" s="640"/>
      <c r="GMZ41" s="640"/>
      <c r="GND41" s="640"/>
      <c r="GNH41" s="640"/>
      <c r="GNL41" s="640"/>
      <c r="GNP41" s="640"/>
      <c r="GNT41" s="640"/>
      <c r="GNX41" s="640"/>
      <c r="GOB41" s="640"/>
      <c r="GOF41" s="640"/>
      <c r="GOJ41" s="640"/>
      <c r="GON41" s="640"/>
      <c r="GOR41" s="640"/>
      <c r="GOV41" s="640"/>
      <c r="GOZ41" s="640"/>
      <c r="GPD41" s="640"/>
      <c r="GPH41" s="640"/>
      <c r="GPL41" s="640"/>
      <c r="GPP41" s="640"/>
      <c r="GPT41" s="640"/>
      <c r="GPX41" s="640"/>
      <c r="GQB41" s="640"/>
      <c r="GQF41" s="640"/>
      <c r="GQJ41" s="640"/>
      <c r="GQN41" s="640"/>
      <c r="GQR41" s="640"/>
      <c r="GQV41" s="640"/>
      <c r="GQZ41" s="640"/>
      <c r="GRD41" s="640"/>
      <c r="GRH41" s="640"/>
      <c r="GRL41" s="640"/>
      <c r="GRP41" s="640"/>
      <c r="GRT41" s="640"/>
      <c r="GRX41" s="640"/>
      <c r="GSB41" s="640"/>
      <c r="GSF41" s="640"/>
      <c r="GSJ41" s="640"/>
      <c r="GSN41" s="640"/>
      <c r="GSR41" s="640"/>
      <c r="GSV41" s="640"/>
      <c r="GSZ41" s="640"/>
      <c r="GTD41" s="640"/>
      <c r="GTH41" s="640"/>
      <c r="GTL41" s="640"/>
      <c r="GTP41" s="640"/>
      <c r="GTT41" s="640"/>
      <c r="GTX41" s="640"/>
      <c r="GUB41" s="640"/>
      <c r="GUF41" s="640"/>
      <c r="GUJ41" s="640"/>
      <c r="GUN41" s="640"/>
      <c r="GUR41" s="640"/>
      <c r="GUV41" s="640"/>
      <c r="GUZ41" s="640"/>
      <c r="GVD41" s="640"/>
      <c r="GVH41" s="640"/>
      <c r="GVL41" s="640"/>
      <c r="GVP41" s="640"/>
      <c r="GVT41" s="640"/>
      <c r="GVX41" s="640"/>
      <c r="GWB41" s="640"/>
      <c r="GWF41" s="640"/>
      <c r="GWJ41" s="640"/>
      <c r="GWN41" s="640"/>
      <c r="GWR41" s="640"/>
      <c r="GWV41" s="640"/>
      <c r="GWZ41" s="640"/>
      <c r="GXD41" s="640"/>
      <c r="GXH41" s="640"/>
      <c r="GXL41" s="640"/>
      <c r="GXP41" s="640"/>
      <c r="GXT41" s="640"/>
      <c r="GXX41" s="640"/>
      <c r="GYB41" s="640"/>
      <c r="GYF41" s="640"/>
      <c r="GYJ41" s="640"/>
      <c r="GYN41" s="640"/>
      <c r="GYR41" s="640"/>
      <c r="GYV41" s="640"/>
      <c r="GYZ41" s="640"/>
      <c r="GZD41" s="640"/>
      <c r="GZH41" s="640"/>
      <c r="GZL41" s="640"/>
      <c r="GZP41" s="640"/>
      <c r="GZT41" s="640"/>
      <c r="GZX41" s="640"/>
      <c r="HAB41" s="640"/>
      <c r="HAF41" s="640"/>
      <c r="HAJ41" s="640"/>
      <c r="HAN41" s="640"/>
      <c r="HAR41" s="640"/>
      <c r="HAV41" s="640"/>
      <c r="HAZ41" s="640"/>
      <c r="HBD41" s="640"/>
      <c r="HBH41" s="640"/>
      <c r="HBL41" s="640"/>
      <c r="HBP41" s="640"/>
      <c r="HBT41" s="640"/>
      <c r="HBX41" s="640"/>
      <c r="HCB41" s="640"/>
      <c r="HCF41" s="640"/>
      <c r="HCJ41" s="640"/>
      <c r="HCN41" s="640"/>
      <c r="HCR41" s="640"/>
      <c r="HCV41" s="640"/>
      <c r="HCZ41" s="640"/>
      <c r="HDD41" s="640"/>
      <c r="HDH41" s="640"/>
      <c r="HDL41" s="640"/>
      <c r="HDP41" s="640"/>
      <c r="HDT41" s="640"/>
      <c r="HDX41" s="640"/>
      <c r="HEB41" s="640"/>
      <c r="HEF41" s="640"/>
      <c r="HEJ41" s="640"/>
      <c r="HEN41" s="640"/>
      <c r="HER41" s="640"/>
      <c r="HEV41" s="640"/>
      <c r="HEZ41" s="640"/>
      <c r="HFD41" s="640"/>
      <c r="HFH41" s="640"/>
      <c r="HFL41" s="640"/>
      <c r="HFP41" s="640"/>
      <c r="HFT41" s="640"/>
      <c r="HFX41" s="640"/>
      <c r="HGB41" s="640"/>
      <c r="HGF41" s="640"/>
      <c r="HGJ41" s="640"/>
      <c r="HGN41" s="640"/>
      <c r="HGR41" s="640"/>
      <c r="HGV41" s="640"/>
      <c r="HGZ41" s="640"/>
      <c r="HHD41" s="640"/>
      <c r="HHH41" s="640"/>
      <c r="HHL41" s="640"/>
      <c r="HHP41" s="640"/>
      <c r="HHT41" s="640"/>
      <c r="HHX41" s="640"/>
      <c r="HIB41" s="640"/>
      <c r="HIF41" s="640"/>
      <c r="HIJ41" s="640"/>
      <c r="HIN41" s="640"/>
      <c r="HIR41" s="640"/>
      <c r="HIV41" s="640"/>
      <c r="HIZ41" s="640"/>
      <c r="HJD41" s="640"/>
      <c r="HJH41" s="640"/>
      <c r="HJL41" s="640"/>
      <c r="HJP41" s="640"/>
      <c r="HJT41" s="640"/>
      <c r="HJX41" s="640"/>
      <c r="HKB41" s="640"/>
      <c r="HKF41" s="640"/>
      <c r="HKJ41" s="640"/>
      <c r="HKN41" s="640"/>
      <c r="HKR41" s="640"/>
      <c r="HKV41" s="640"/>
      <c r="HKZ41" s="640"/>
      <c r="HLD41" s="640"/>
      <c r="HLH41" s="640"/>
      <c r="HLL41" s="640"/>
      <c r="HLP41" s="640"/>
      <c r="HLT41" s="640"/>
      <c r="HLX41" s="640"/>
      <c r="HMB41" s="640"/>
      <c r="HMF41" s="640"/>
      <c r="HMJ41" s="640"/>
      <c r="HMN41" s="640"/>
      <c r="HMR41" s="640"/>
      <c r="HMV41" s="640"/>
      <c r="HMZ41" s="640"/>
      <c r="HND41" s="640"/>
      <c r="HNH41" s="640"/>
      <c r="HNL41" s="640"/>
      <c r="HNP41" s="640"/>
      <c r="HNT41" s="640"/>
      <c r="HNX41" s="640"/>
      <c r="HOB41" s="640"/>
      <c r="HOF41" s="640"/>
      <c r="HOJ41" s="640"/>
      <c r="HON41" s="640"/>
      <c r="HOR41" s="640"/>
      <c r="HOV41" s="640"/>
      <c r="HOZ41" s="640"/>
      <c r="HPD41" s="640"/>
      <c r="HPH41" s="640"/>
      <c r="HPL41" s="640"/>
      <c r="HPP41" s="640"/>
      <c r="HPT41" s="640"/>
      <c r="HPX41" s="640"/>
      <c r="HQB41" s="640"/>
      <c r="HQF41" s="640"/>
      <c r="HQJ41" s="640"/>
      <c r="HQN41" s="640"/>
      <c r="HQR41" s="640"/>
      <c r="HQV41" s="640"/>
      <c r="HQZ41" s="640"/>
      <c r="HRD41" s="640"/>
      <c r="HRH41" s="640"/>
      <c r="HRL41" s="640"/>
      <c r="HRP41" s="640"/>
      <c r="HRT41" s="640"/>
      <c r="HRX41" s="640"/>
      <c r="HSB41" s="640"/>
      <c r="HSF41" s="640"/>
      <c r="HSJ41" s="640"/>
      <c r="HSN41" s="640"/>
      <c r="HSR41" s="640"/>
      <c r="HSV41" s="640"/>
      <c r="HSZ41" s="640"/>
      <c r="HTD41" s="640"/>
      <c r="HTH41" s="640"/>
      <c r="HTL41" s="640"/>
      <c r="HTP41" s="640"/>
      <c r="HTT41" s="640"/>
      <c r="HTX41" s="640"/>
      <c r="HUB41" s="640"/>
      <c r="HUF41" s="640"/>
      <c r="HUJ41" s="640"/>
      <c r="HUN41" s="640"/>
      <c r="HUR41" s="640"/>
      <c r="HUV41" s="640"/>
      <c r="HUZ41" s="640"/>
      <c r="HVD41" s="640"/>
      <c r="HVH41" s="640"/>
      <c r="HVL41" s="640"/>
      <c r="HVP41" s="640"/>
      <c r="HVT41" s="640"/>
      <c r="HVX41" s="640"/>
      <c r="HWB41" s="640"/>
      <c r="HWF41" s="640"/>
      <c r="HWJ41" s="640"/>
      <c r="HWN41" s="640"/>
      <c r="HWR41" s="640"/>
      <c r="HWV41" s="640"/>
      <c r="HWZ41" s="640"/>
      <c r="HXD41" s="640"/>
      <c r="HXH41" s="640"/>
      <c r="HXL41" s="640"/>
      <c r="HXP41" s="640"/>
      <c r="HXT41" s="640"/>
      <c r="HXX41" s="640"/>
      <c r="HYB41" s="640"/>
      <c r="HYF41" s="640"/>
      <c r="HYJ41" s="640"/>
      <c r="HYN41" s="640"/>
      <c r="HYR41" s="640"/>
      <c r="HYV41" s="640"/>
      <c r="HYZ41" s="640"/>
      <c r="HZD41" s="640"/>
      <c r="HZH41" s="640"/>
      <c r="HZL41" s="640"/>
      <c r="HZP41" s="640"/>
      <c r="HZT41" s="640"/>
      <c r="HZX41" s="640"/>
      <c r="IAB41" s="640"/>
      <c r="IAF41" s="640"/>
      <c r="IAJ41" s="640"/>
      <c r="IAN41" s="640"/>
      <c r="IAR41" s="640"/>
      <c r="IAV41" s="640"/>
      <c r="IAZ41" s="640"/>
      <c r="IBD41" s="640"/>
      <c r="IBH41" s="640"/>
      <c r="IBL41" s="640"/>
      <c r="IBP41" s="640"/>
      <c r="IBT41" s="640"/>
      <c r="IBX41" s="640"/>
      <c r="ICB41" s="640"/>
      <c r="ICF41" s="640"/>
      <c r="ICJ41" s="640"/>
      <c r="ICN41" s="640"/>
      <c r="ICR41" s="640"/>
      <c r="ICV41" s="640"/>
      <c r="ICZ41" s="640"/>
      <c r="IDD41" s="640"/>
      <c r="IDH41" s="640"/>
      <c r="IDL41" s="640"/>
      <c r="IDP41" s="640"/>
      <c r="IDT41" s="640"/>
      <c r="IDX41" s="640"/>
      <c r="IEB41" s="640"/>
      <c r="IEF41" s="640"/>
      <c r="IEJ41" s="640"/>
      <c r="IEN41" s="640"/>
      <c r="IER41" s="640"/>
      <c r="IEV41" s="640"/>
      <c r="IEZ41" s="640"/>
      <c r="IFD41" s="640"/>
      <c r="IFH41" s="640"/>
      <c r="IFL41" s="640"/>
      <c r="IFP41" s="640"/>
      <c r="IFT41" s="640"/>
      <c r="IFX41" s="640"/>
      <c r="IGB41" s="640"/>
      <c r="IGF41" s="640"/>
      <c r="IGJ41" s="640"/>
      <c r="IGN41" s="640"/>
      <c r="IGR41" s="640"/>
      <c r="IGV41" s="640"/>
      <c r="IGZ41" s="640"/>
      <c r="IHD41" s="640"/>
      <c r="IHH41" s="640"/>
      <c r="IHL41" s="640"/>
      <c r="IHP41" s="640"/>
      <c r="IHT41" s="640"/>
      <c r="IHX41" s="640"/>
      <c r="IIB41" s="640"/>
      <c r="IIF41" s="640"/>
      <c r="IIJ41" s="640"/>
      <c r="IIN41" s="640"/>
      <c r="IIR41" s="640"/>
      <c r="IIV41" s="640"/>
      <c r="IIZ41" s="640"/>
      <c r="IJD41" s="640"/>
      <c r="IJH41" s="640"/>
      <c r="IJL41" s="640"/>
      <c r="IJP41" s="640"/>
      <c r="IJT41" s="640"/>
      <c r="IJX41" s="640"/>
      <c r="IKB41" s="640"/>
      <c r="IKF41" s="640"/>
      <c r="IKJ41" s="640"/>
      <c r="IKN41" s="640"/>
      <c r="IKR41" s="640"/>
      <c r="IKV41" s="640"/>
      <c r="IKZ41" s="640"/>
      <c r="ILD41" s="640"/>
      <c r="ILH41" s="640"/>
      <c r="ILL41" s="640"/>
      <c r="ILP41" s="640"/>
      <c r="ILT41" s="640"/>
      <c r="ILX41" s="640"/>
      <c r="IMB41" s="640"/>
      <c r="IMF41" s="640"/>
      <c r="IMJ41" s="640"/>
      <c r="IMN41" s="640"/>
      <c r="IMR41" s="640"/>
      <c r="IMV41" s="640"/>
      <c r="IMZ41" s="640"/>
      <c r="IND41" s="640"/>
      <c r="INH41" s="640"/>
      <c r="INL41" s="640"/>
      <c r="INP41" s="640"/>
      <c r="INT41" s="640"/>
      <c r="INX41" s="640"/>
      <c r="IOB41" s="640"/>
      <c r="IOF41" s="640"/>
      <c r="IOJ41" s="640"/>
      <c r="ION41" s="640"/>
      <c r="IOR41" s="640"/>
      <c r="IOV41" s="640"/>
      <c r="IOZ41" s="640"/>
      <c r="IPD41" s="640"/>
      <c r="IPH41" s="640"/>
      <c r="IPL41" s="640"/>
      <c r="IPP41" s="640"/>
      <c r="IPT41" s="640"/>
      <c r="IPX41" s="640"/>
      <c r="IQB41" s="640"/>
      <c r="IQF41" s="640"/>
      <c r="IQJ41" s="640"/>
      <c r="IQN41" s="640"/>
      <c r="IQR41" s="640"/>
      <c r="IQV41" s="640"/>
      <c r="IQZ41" s="640"/>
      <c r="IRD41" s="640"/>
      <c r="IRH41" s="640"/>
      <c r="IRL41" s="640"/>
      <c r="IRP41" s="640"/>
      <c r="IRT41" s="640"/>
      <c r="IRX41" s="640"/>
      <c r="ISB41" s="640"/>
      <c r="ISF41" s="640"/>
      <c r="ISJ41" s="640"/>
      <c r="ISN41" s="640"/>
      <c r="ISR41" s="640"/>
      <c r="ISV41" s="640"/>
      <c r="ISZ41" s="640"/>
      <c r="ITD41" s="640"/>
      <c r="ITH41" s="640"/>
      <c r="ITL41" s="640"/>
      <c r="ITP41" s="640"/>
      <c r="ITT41" s="640"/>
      <c r="ITX41" s="640"/>
      <c r="IUB41" s="640"/>
      <c r="IUF41" s="640"/>
      <c r="IUJ41" s="640"/>
      <c r="IUN41" s="640"/>
      <c r="IUR41" s="640"/>
      <c r="IUV41" s="640"/>
      <c r="IUZ41" s="640"/>
      <c r="IVD41" s="640"/>
      <c r="IVH41" s="640"/>
      <c r="IVL41" s="640"/>
      <c r="IVP41" s="640"/>
      <c r="IVT41" s="640"/>
      <c r="IVX41" s="640"/>
      <c r="IWB41" s="640"/>
      <c r="IWF41" s="640"/>
      <c r="IWJ41" s="640"/>
      <c r="IWN41" s="640"/>
      <c r="IWR41" s="640"/>
      <c r="IWV41" s="640"/>
      <c r="IWZ41" s="640"/>
      <c r="IXD41" s="640"/>
      <c r="IXH41" s="640"/>
      <c r="IXL41" s="640"/>
      <c r="IXP41" s="640"/>
      <c r="IXT41" s="640"/>
      <c r="IXX41" s="640"/>
      <c r="IYB41" s="640"/>
      <c r="IYF41" s="640"/>
      <c r="IYJ41" s="640"/>
      <c r="IYN41" s="640"/>
      <c r="IYR41" s="640"/>
      <c r="IYV41" s="640"/>
      <c r="IYZ41" s="640"/>
      <c r="IZD41" s="640"/>
      <c r="IZH41" s="640"/>
      <c r="IZL41" s="640"/>
      <c r="IZP41" s="640"/>
      <c r="IZT41" s="640"/>
      <c r="IZX41" s="640"/>
      <c r="JAB41" s="640"/>
      <c r="JAF41" s="640"/>
      <c r="JAJ41" s="640"/>
      <c r="JAN41" s="640"/>
      <c r="JAR41" s="640"/>
      <c r="JAV41" s="640"/>
      <c r="JAZ41" s="640"/>
      <c r="JBD41" s="640"/>
      <c r="JBH41" s="640"/>
      <c r="JBL41" s="640"/>
      <c r="JBP41" s="640"/>
      <c r="JBT41" s="640"/>
      <c r="JBX41" s="640"/>
      <c r="JCB41" s="640"/>
      <c r="JCF41" s="640"/>
      <c r="JCJ41" s="640"/>
      <c r="JCN41" s="640"/>
      <c r="JCR41" s="640"/>
      <c r="JCV41" s="640"/>
      <c r="JCZ41" s="640"/>
      <c r="JDD41" s="640"/>
      <c r="JDH41" s="640"/>
      <c r="JDL41" s="640"/>
      <c r="JDP41" s="640"/>
      <c r="JDT41" s="640"/>
      <c r="JDX41" s="640"/>
      <c r="JEB41" s="640"/>
      <c r="JEF41" s="640"/>
      <c r="JEJ41" s="640"/>
      <c r="JEN41" s="640"/>
      <c r="JER41" s="640"/>
      <c r="JEV41" s="640"/>
      <c r="JEZ41" s="640"/>
      <c r="JFD41" s="640"/>
      <c r="JFH41" s="640"/>
      <c r="JFL41" s="640"/>
      <c r="JFP41" s="640"/>
      <c r="JFT41" s="640"/>
      <c r="JFX41" s="640"/>
      <c r="JGB41" s="640"/>
      <c r="JGF41" s="640"/>
      <c r="JGJ41" s="640"/>
      <c r="JGN41" s="640"/>
      <c r="JGR41" s="640"/>
      <c r="JGV41" s="640"/>
      <c r="JGZ41" s="640"/>
      <c r="JHD41" s="640"/>
      <c r="JHH41" s="640"/>
      <c r="JHL41" s="640"/>
      <c r="JHP41" s="640"/>
      <c r="JHT41" s="640"/>
      <c r="JHX41" s="640"/>
      <c r="JIB41" s="640"/>
      <c r="JIF41" s="640"/>
      <c r="JIJ41" s="640"/>
      <c r="JIN41" s="640"/>
      <c r="JIR41" s="640"/>
      <c r="JIV41" s="640"/>
      <c r="JIZ41" s="640"/>
      <c r="JJD41" s="640"/>
      <c r="JJH41" s="640"/>
      <c r="JJL41" s="640"/>
      <c r="JJP41" s="640"/>
      <c r="JJT41" s="640"/>
      <c r="JJX41" s="640"/>
      <c r="JKB41" s="640"/>
      <c r="JKF41" s="640"/>
      <c r="JKJ41" s="640"/>
      <c r="JKN41" s="640"/>
      <c r="JKR41" s="640"/>
      <c r="JKV41" s="640"/>
      <c r="JKZ41" s="640"/>
      <c r="JLD41" s="640"/>
      <c r="JLH41" s="640"/>
      <c r="JLL41" s="640"/>
      <c r="JLP41" s="640"/>
      <c r="JLT41" s="640"/>
      <c r="JLX41" s="640"/>
      <c r="JMB41" s="640"/>
      <c r="JMF41" s="640"/>
      <c r="JMJ41" s="640"/>
      <c r="JMN41" s="640"/>
      <c r="JMR41" s="640"/>
      <c r="JMV41" s="640"/>
      <c r="JMZ41" s="640"/>
      <c r="JND41" s="640"/>
      <c r="JNH41" s="640"/>
      <c r="JNL41" s="640"/>
      <c r="JNP41" s="640"/>
      <c r="JNT41" s="640"/>
      <c r="JNX41" s="640"/>
      <c r="JOB41" s="640"/>
      <c r="JOF41" s="640"/>
      <c r="JOJ41" s="640"/>
      <c r="JON41" s="640"/>
      <c r="JOR41" s="640"/>
      <c r="JOV41" s="640"/>
      <c r="JOZ41" s="640"/>
      <c r="JPD41" s="640"/>
      <c r="JPH41" s="640"/>
      <c r="JPL41" s="640"/>
      <c r="JPP41" s="640"/>
      <c r="JPT41" s="640"/>
      <c r="JPX41" s="640"/>
      <c r="JQB41" s="640"/>
      <c r="JQF41" s="640"/>
      <c r="JQJ41" s="640"/>
      <c r="JQN41" s="640"/>
      <c r="JQR41" s="640"/>
      <c r="JQV41" s="640"/>
      <c r="JQZ41" s="640"/>
      <c r="JRD41" s="640"/>
      <c r="JRH41" s="640"/>
      <c r="JRL41" s="640"/>
      <c r="JRP41" s="640"/>
      <c r="JRT41" s="640"/>
      <c r="JRX41" s="640"/>
      <c r="JSB41" s="640"/>
      <c r="JSF41" s="640"/>
      <c r="JSJ41" s="640"/>
      <c r="JSN41" s="640"/>
      <c r="JSR41" s="640"/>
      <c r="JSV41" s="640"/>
      <c r="JSZ41" s="640"/>
      <c r="JTD41" s="640"/>
      <c r="JTH41" s="640"/>
      <c r="JTL41" s="640"/>
      <c r="JTP41" s="640"/>
      <c r="JTT41" s="640"/>
      <c r="JTX41" s="640"/>
      <c r="JUB41" s="640"/>
      <c r="JUF41" s="640"/>
      <c r="JUJ41" s="640"/>
      <c r="JUN41" s="640"/>
      <c r="JUR41" s="640"/>
      <c r="JUV41" s="640"/>
      <c r="JUZ41" s="640"/>
      <c r="JVD41" s="640"/>
      <c r="JVH41" s="640"/>
      <c r="JVL41" s="640"/>
      <c r="JVP41" s="640"/>
      <c r="JVT41" s="640"/>
      <c r="JVX41" s="640"/>
      <c r="JWB41" s="640"/>
      <c r="JWF41" s="640"/>
      <c r="JWJ41" s="640"/>
      <c r="JWN41" s="640"/>
      <c r="JWR41" s="640"/>
      <c r="JWV41" s="640"/>
      <c r="JWZ41" s="640"/>
      <c r="JXD41" s="640"/>
      <c r="JXH41" s="640"/>
      <c r="JXL41" s="640"/>
      <c r="JXP41" s="640"/>
      <c r="JXT41" s="640"/>
      <c r="JXX41" s="640"/>
      <c r="JYB41" s="640"/>
      <c r="JYF41" s="640"/>
      <c r="JYJ41" s="640"/>
      <c r="JYN41" s="640"/>
      <c r="JYR41" s="640"/>
      <c r="JYV41" s="640"/>
      <c r="JYZ41" s="640"/>
      <c r="JZD41" s="640"/>
      <c r="JZH41" s="640"/>
      <c r="JZL41" s="640"/>
      <c r="JZP41" s="640"/>
      <c r="JZT41" s="640"/>
      <c r="JZX41" s="640"/>
      <c r="KAB41" s="640"/>
      <c r="KAF41" s="640"/>
      <c r="KAJ41" s="640"/>
      <c r="KAN41" s="640"/>
      <c r="KAR41" s="640"/>
      <c r="KAV41" s="640"/>
      <c r="KAZ41" s="640"/>
      <c r="KBD41" s="640"/>
      <c r="KBH41" s="640"/>
      <c r="KBL41" s="640"/>
      <c r="KBP41" s="640"/>
      <c r="KBT41" s="640"/>
      <c r="KBX41" s="640"/>
      <c r="KCB41" s="640"/>
      <c r="KCF41" s="640"/>
      <c r="KCJ41" s="640"/>
      <c r="KCN41" s="640"/>
      <c r="KCR41" s="640"/>
      <c r="KCV41" s="640"/>
      <c r="KCZ41" s="640"/>
      <c r="KDD41" s="640"/>
      <c r="KDH41" s="640"/>
      <c r="KDL41" s="640"/>
      <c r="KDP41" s="640"/>
      <c r="KDT41" s="640"/>
      <c r="KDX41" s="640"/>
      <c r="KEB41" s="640"/>
      <c r="KEF41" s="640"/>
      <c r="KEJ41" s="640"/>
      <c r="KEN41" s="640"/>
      <c r="KER41" s="640"/>
      <c r="KEV41" s="640"/>
      <c r="KEZ41" s="640"/>
      <c r="KFD41" s="640"/>
      <c r="KFH41" s="640"/>
      <c r="KFL41" s="640"/>
      <c r="KFP41" s="640"/>
      <c r="KFT41" s="640"/>
      <c r="KFX41" s="640"/>
      <c r="KGB41" s="640"/>
      <c r="KGF41" s="640"/>
      <c r="KGJ41" s="640"/>
      <c r="KGN41" s="640"/>
      <c r="KGR41" s="640"/>
      <c r="KGV41" s="640"/>
      <c r="KGZ41" s="640"/>
      <c r="KHD41" s="640"/>
      <c r="KHH41" s="640"/>
      <c r="KHL41" s="640"/>
      <c r="KHP41" s="640"/>
      <c r="KHT41" s="640"/>
      <c r="KHX41" s="640"/>
      <c r="KIB41" s="640"/>
      <c r="KIF41" s="640"/>
      <c r="KIJ41" s="640"/>
      <c r="KIN41" s="640"/>
      <c r="KIR41" s="640"/>
      <c r="KIV41" s="640"/>
      <c r="KIZ41" s="640"/>
      <c r="KJD41" s="640"/>
      <c r="KJH41" s="640"/>
      <c r="KJL41" s="640"/>
      <c r="KJP41" s="640"/>
      <c r="KJT41" s="640"/>
      <c r="KJX41" s="640"/>
      <c r="KKB41" s="640"/>
      <c r="KKF41" s="640"/>
      <c r="KKJ41" s="640"/>
      <c r="KKN41" s="640"/>
      <c r="KKR41" s="640"/>
      <c r="KKV41" s="640"/>
      <c r="KKZ41" s="640"/>
      <c r="KLD41" s="640"/>
      <c r="KLH41" s="640"/>
      <c r="KLL41" s="640"/>
      <c r="KLP41" s="640"/>
      <c r="KLT41" s="640"/>
      <c r="KLX41" s="640"/>
      <c r="KMB41" s="640"/>
      <c r="KMF41" s="640"/>
      <c r="KMJ41" s="640"/>
      <c r="KMN41" s="640"/>
      <c r="KMR41" s="640"/>
      <c r="KMV41" s="640"/>
      <c r="KMZ41" s="640"/>
      <c r="KND41" s="640"/>
      <c r="KNH41" s="640"/>
      <c r="KNL41" s="640"/>
      <c r="KNP41" s="640"/>
      <c r="KNT41" s="640"/>
      <c r="KNX41" s="640"/>
      <c r="KOB41" s="640"/>
      <c r="KOF41" s="640"/>
      <c r="KOJ41" s="640"/>
      <c r="KON41" s="640"/>
      <c r="KOR41" s="640"/>
      <c r="KOV41" s="640"/>
      <c r="KOZ41" s="640"/>
      <c r="KPD41" s="640"/>
      <c r="KPH41" s="640"/>
      <c r="KPL41" s="640"/>
      <c r="KPP41" s="640"/>
      <c r="KPT41" s="640"/>
      <c r="KPX41" s="640"/>
      <c r="KQB41" s="640"/>
      <c r="KQF41" s="640"/>
      <c r="KQJ41" s="640"/>
      <c r="KQN41" s="640"/>
      <c r="KQR41" s="640"/>
      <c r="KQV41" s="640"/>
      <c r="KQZ41" s="640"/>
      <c r="KRD41" s="640"/>
      <c r="KRH41" s="640"/>
      <c r="KRL41" s="640"/>
      <c r="KRP41" s="640"/>
      <c r="KRT41" s="640"/>
      <c r="KRX41" s="640"/>
      <c r="KSB41" s="640"/>
      <c r="KSF41" s="640"/>
      <c r="KSJ41" s="640"/>
      <c r="KSN41" s="640"/>
      <c r="KSR41" s="640"/>
      <c r="KSV41" s="640"/>
      <c r="KSZ41" s="640"/>
      <c r="KTD41" s="640"/>
      <c r="KTH41" s="640"/>
      <c r="KTL41" s="640"/>
      <c r="KTP41" s="640"/>
      <c r="KTT41" s="640"/>
      <c r="KTX41" s="640"/>
      <c r="KUB41" s="640"/>
      <c r="KUF41" s="640"/>
      <c r="KUJ41" s="640"/>
      <c r="KUN41" s="640"/>
      <c r="KUR41" s="640"/>
      <c r="KUV41" s="640"/>
      <c r="KUZ41" s="640"/>
      <c r="KVD41" s="640"/>
      <c r="KVH41" s="640"/>
      <c r="KVL41" s="640"/>
      <c r="KVP41" s="640"/>
      <c r="KVT41" s="640"/>
      <c r="KVX41" s="640"/>
      <c r="KWB41" s="640"/>
      <c r="KWF41" s="640"/>
      <c r="KWJ41" s="640"/>
      <c r="KWN41" s="640"/>
      <c r="KWR41" s="640"/>
      <c r="KWV41" s="640"/>
      <c r="KWZ41" s="640"/>
      <c r="KXD41" s="640"/>
      <c r="KXH41" s="640"/>
      <c r="KXL41" s="640"/>
      <c r="KXP41" s="640"/>
      <c r="KXT41" s="640"/>
      <c r="KXX41" s="640"/>
      <c r="KYB41" s="640"/>
      <c r="KYF41" s="640"/>
      <c r="KYJ41" s="640"/>
      <c r="KYN41" s="640"/>
      <c r="KYR41" s="640"/>
      <c r="KYV41" s="640"/>
      <c r="KYZ41" s="640"/>
      <c r="KZD41" s="640"/>
      <c r="KZH41" s="640"/>
      <c r="KZL41" s="640"/>
      <c r="KZP41" s="640"/>
      <c r="KZT41" s="640"/>
      <c r="KZX41" s="640"/>
      <c r="LAB41" s="640"/>
      <c r="LAF41" s="640"/>
      <c r="LAJ41" s="640"/>
      <c r="LAN41" s="640"/>
      <c r="LAR41" s="640"/>
      <c r="LAV41" s="640"/>
      <c r="LAZ41" s="640"/>
      <c r="LBD41" s="640"/>
      <c r="LBH41" s="640"/>
      <c r="LBL41" s="640"/>
      <c r="LBP41" s="640"/>
      <c r="LBT41" s="640"/>
      <c r="LBX41" s="640"/>
      <c r="LCB41" s="640"/>
      <c r="LCF41" s="640"/>
      <c r="LCJ41" s="640"/>
      <c r="LCN41" s="640"/>
      <c r="LCR41" s="640"/>
      <c r="LCV41" s="640"/>
      <c r="LCZ41" s="640"/>
      <c r="LDD41" s="640"/>
      <c r="LDH41" s="640"/>
      <c r="LDL41" s="640"/>
      <c r="LDP41" s="640"/>
      <c r="LDT41" s="640"/>
      <c r="LDX41" s="640"/>
      <c r="LEB41" s="640"/>
      <c r="LEF41" s="640"/>
      <c r="LEJ41" s="640"/>
      <c r="LEN41" s="640"/>
      <c r="LER41" s="640"/>
      <c r="LEV41" s="640"/>
      <c r="LEZ41" s="640"/>
      <c r="LFD41" s="640"/>
      <c r="LFH41" s="640"/>
      <c r="LFL41" s="640"/>
      <c r="LFP41" s="640"/>
      <c r="LFT41" s="640"/>
      <c r="LFX41" s="640"/>
      <c r="LGB41" s="640"/>
      <c r="LGF41" s="640"/>
      <c r="LGJ41" s="640"/>
      <c r="LGN41" s="640"/>
      <c r="LGR41" s="640"/>
      <c r="LGV41" s="640"/>
      <c r="LGZ41" s="640"/>
      <c r="LHD41" s="640"/>
      <c r="LHH41" s="640"/>
      <c r="LHL41" s="640"/>
      <c r="LHP41" s="640"/>
      <c r="LHT41" s="640"/>
      <c r="LHX41" s="640"/>
      <c r="LIB41" s="640"/>
      <c r="LIF41" s="640"/>
      <c r="LIJ41" s="640"/>
      <c r="LIN41" s="640"/>
      <c r="LIR41" s="640"/>
      <c r="LIV41" s="640"/>
      <c r="LIZ41" s="640"/>
      <c r="LJD41" s="640"/>
      <c r="LJH41" s="640"/>
      <c r="LJL41" s="640"/>
      <c r="LJP41" s="640"/>
      <c r="LJT41" s="640"/>
      <c r="LJX41" s="640"/>
      <c r="LKB41" s="640"/>
      <c r="LKF41" s="640"/>
      <c r="LKJ41" s="640"/>
      <c r="LKN41" s="640"/>
      <c r="LKR41" s="640"/>
      <c r="LKV41" s="640"/>
      <c r="LKZ41" s="640"/>
      <c r="LLD41" s="640"/>
      <c r="LLH41" s="640"/>
      <c r="LLL41" s="640"/>
      <c r="LLP41" s="640"/>
      <c r="LLT41" s="640"/>
      <c r="LLX41" s="640"/>
      <c r="LMB41" s="640"/>
      <c r="LMF41" s="640"/>
      <c r="LMJ41" s="640"/>
      <c r="LMN41" s="640"/>
      <c r="LMR41" s="640"/>
      <c r="LMV41" s="640"/>
      <c r="LMZ41" s="640"/>
      <c r="LND41" s="640"/>
      <c r="LNH41" s="640"/>
      <c r="LNL41" s="640"/>
      <c r="LNP41" s="640"/>
      <c r="LNT41" s="640"/>
      <c r="LNX41" s="640"/>
      <c r="LOB41" s="640"/>
      <c r="LOF41" s="640"/>
      <c r="LOJ41" s="640"/>
      <c r="LON41" s="640"/>
      <c r="LOR41" s="640"/>
      <c r="LOV41" s="640"/>
      <c r="LOZ41" s="640"/>
      <c r="LPD41" s="640"/>
      <c r="LPH41" s="640"/>
      <c r="LPL41" s="640"/>
      <c r="LPP41" s="640"/>
      <c r="LPT41" s="640"/>
      <c r="LPX41" s="640"/>
      <c r="LQB41" s="640"/>
      <c r="LQF41" s="640"/>
      <c r="LQJ41" s="640"/>
      <c r="LQN41" s="640"/>
      <c r="LQR41" s="640"/>
      <c r="LQV41" s="640"/>
      <c r="LQZ41" s="640"/>
      <c r="LRD41" s="640"/>
      <c r="LRH41" s="640"/>
      <c r="LRL41" s="640"/>
      <c r="LRP41" s="640"/>
      <c r="LRT41" s="640"/>
      <c r="LRX41" s="640"/>
      <c r="LSB41" s="640"/>
      <c r="LSF41" s="640"/>
      <c r="LSJ41" s="640"/>
      <c r="LSN41" s="640"/>
      <c r="LSR41" s="640"/>
      <c r="LSV41" s="640"/>
      <c r="LSZ41" s="640"/>
      <c r="LTD41" s="640"/>
      <c r="LTH41" s="640"/>
      <c r="LTL41" s="640"/>
      <c r="LTP41" s="640"/>
      <c r="LTT41" s="640"/>
      <c r="LTX41" s="640"/>
      <c r="LUB41" s="640"/>
      <c r="LUF41" s="640"/>
      <c r="LUJ41" s="640"/>
      <c r="LUN41" s="640"/>
      <c r="LUR41" s="640"/>
      <c r="LUV41" s="640"/>
      <c r="LUZ41" s="640"/>
      <c r="LVD41" s="640"/>
      <c r="LVH41" s="640"/>
      <c r="LVL41" s="640"/>
      <c r="LVP41" s="640"/>
      <c r="LVT41" s="640"/>
      <c r="LVX41" s="640"/>
      <c r="LWB41" s="640"/>
      <c r="LWF41" s="640"/>
      <c r="LWJ41" s="640"/>
      <c r="LWN41" s="640"/>
      <c r="LWR41" s="640"/>
      <c r="LWV41" s="640"/>
      <c r="LWZ41" s="640"/>
      <c r="LXD41" s="640"/>
      <c r="LXH41" s="640"/>
      <c r="LXL41" s="640"/>
      <c r="LXP41" s="640"/>
      <c r="LXT41" s="640"/>
      <c r="LXX41" s="640"/>
      <c r="LYB41" s="640"/>
      <c r="LYF41" s="640"/>
      <c r="LYJ41" s="640"/>
      <c r="LYN41" s="640"/>
      <c r="LYR41" s="640"/>
      <c r="LYV41" s="640"/>
      <c r="LYZ41" s="640"/>
      <c r="LZD41" s="640"/>
      <c r="LZH41" s="640"/>
      <c r="LZL41" s="640"/>
      <c r="LZP41" s="640"/>
      <c r="LZT41" s="640"/>
      <c r="LZX41" s="640"/>
      <c r="MAB41" s="640"/>
      <c r="MAF41" s="640"/>
      <c r="MAJ41" s="640"/>
      <c r="MAN41" s="640"/>
      <c r="MAR41" s="640"/>
      <c r="MAV41" s="640"/>
      <c r="MAZ41" s="640"/>
      <c r="MBD41" s="640"/>
      <c r="MBH41" s="640"/>
      <c r="MBL41" s="640"/>
      <c r="MBP41" s="640"/>
      <c r="MBT41" s="640"/>
      <c r="MBX41" s="640"/>
      <c r="MCB41" s="640"/>
      <c r="MCF41" s="640"/>
      <c r="MCJ41" s="640"/>
      <c r="MCN41" s="640"/>
      <c r="MCR41" s="640"/>
      <c r="MCV41" s="640"/>
      <c r="MCZ41" s="640"/>
      <c r="MDD41" s="640"/>
      <c r="MDH41" s="640"/>
      <c r="MDL41" s="640"/>
      <c r="MDP41" s="640"/>
      <c r="MDT41" s="640"/>
      <c r="MDX41" s="640"/>
      <c r="MEB41" s="640"/>
      <c r="MEF41" s="640"/>
      <c r="MEJ41" s="640"/>
      <c r="MEN41" s="640"/>
      <c r="MER41" s="640"/>
      <c r="MEV41" s="640"/>
      <c r="MEZ41" s="640"/>
      <c r="MFD41" s="640"/>
      <c r="MFH41" s="640"/>
      <c r="MFL41" s="640"/>
      <c r="MFP41" s="640"/>
      <c r="MFT41" s="640"/>
      <c r="MFX41" s="640"/>
      <c r="MGB41" s="640"/>
      <c r="MGF41" s="640"/>
      <c r="MGJ41" s="640"/>
      <c r="MGN41" s="640"/>
      <c r="MGR41" s="640"/>
      <c r="MGV41" s="640"/>
      <c r="MGZ41" s="640"/>
      <c r="MHD41" s="640"/>
      <c r="MHH41" s="640"/>
      <c r="MHL41" s="640"/>
      <c r="MHP41" s="640"/>
      <c r="MHT41" s="640"/>
      <c r="MHX41" s="640"/>
      <c r="MIB41" s="640"/>
      <c r="MIF41" s="640"/>
      <c r="MIJ41" s="640"/>
      <c r="MIN41" s="640"/>
      <c r="MIR41" s="640"/>
      <c r="MIV41" s="640"/>
      <c r="MIZ41" s="640"/>
      <c r="MJD41" s="640"/>
      <c r="MJH41" s="640"/>
      <c r="MJL41" s="640"/>
      <c r="MJP41" s="640"/>
      <c r="MJT41" s="640"/>
      <c r="MJX41" s="640"/>
      <c r="MKB41" s="640"/>
      <c r="MKF41" s="640"/>
      <c r="MKJ41" s="640"/>
      <c r="MKN41" s="640"/>
      <c r="MKR41" s="640"/>
      <c r="MKV41" s="640"/>
      <c r="MKZ41" s="640"/>
      <c r="MLD41" s="640"/>
      <c r="MLH41" s="640"/>
      <c r="MLL41" s="640"/>
      <c r="MLP41" s="640"/>
      <c r="MLT41" s="640"/>
      <c r="MLX41" s="640"/>
      <c r="MMB41" s="640"/>
      <c r="MMF41" s="640"/>
      <c r="MMJ41" s="640"/>
      <c r="MMN41" s="640"/>
      <c r="MMR41" s="640"/>
      <c r="MMV41" s="640"/>
      <c r="MMZ41" s="640"/>
      <c r="MND41" s="640"/>
      <c r="MNH41" s="640"/>
      <c r="MNL41" s="640"/>
      <c r="MNP41" s="640"/>
      <c r="MNT41" s="640"/>
      <c r="MNX41" s="640"/>
      <c r="MOB41" s="640"/>
      <c r="MOF41" s="640"/>
      <c r="MOJ41" s="640"/>
      <c r="MON41" s="640"/>
      <c r="MOR41" s="640"/>
      <c r="MOV41" s="640"/>
      <c r="MOZ41" s="640"/>
      <c r="MPD41" s="640"/>
      <c r="MPH41" s="640"/>
      <c r="MPL41" s="640"/>
      <c r="MPP41" s="640"/>
      <c r="MPT41" s="640"/>
      <c r="MPX41" s="640"/>
      <c r="MQB41" s="640"/>
      <c r="MQF41" s="640"/>
      <c r="MQJ41" s="640"/>
      <c r="MQN41" s="640"/>
      <c r="MQR41" s="640"/>
      <c r="MQV41" s="640"/>
      <c r="MQZ41" s="640"/>
      <c r="MRD41" s="640"/>
      <c r="MRH41" s="640"/>
      <c r="MRL41" s="640"/>
      <c r="MRP41" s="640"/>
      <c r="MRT41" s="640"/>
      <c r="MRX41" s="640"/>
      <c r="MSB41" s="640"/>
      <c r="MSF41" s="640"/>
      <c r="MSJ41" s="640"/>
      <c r="MSN41" s="640"/>
      <c r="MSR41" s="640"/>
      <c r="MSV41" s="640"/>
      <c r="MSZ41" s="640"/>
      <c r="MTD41" s="640"/>
      <c r="MTH41" s="640"/>
      <c r="MTL41" s="640"/>
      <c r="MTP41" s="640"/>
      <c r="MTT41" s="640"/>
      <c r="MTX41" s="640"/>
      <c r="MUB41" s="640"/>
      <c r="MUF41" s="640"/>
      <c r="MUJ41" s="640"/>
      <c r="MUN41" s="640"/>
      <c r="MUR41" s="640"/>
      <c r="MUV41" s="640"/>
      <c r="MUZ41" s="640"/>
      <c r="MVD41" s="640"/>
      <c r="MVH41" s="640"/>
      <c r="MVL41" s="640"/>
      <c r="MVP41" s="640"/>
      <c r="MVT41" s="640"/>
      <c r="MVX41" s="640"/>
      <c r="MWB41" s="640"/>
      <c r="MWF41" s="640"/>
      <c r="MWJ41" s="640"/>
      <c r="MWN41" s="640"/>
      <c r="MWR41" s="640"/>
      <c r="MWV41" s="640"/>
      <c r="MWZ41" s="640"/>
      <c r="MXD41" s="640"/>
      <c r="MXH41" s="640"/>
      <c r="MXL41" s="640"/>
      <c r="MXP41" s="640"/>
      <c r="MXT41" s="640"/>
      <c r="MXX41" s="640"/>
      <c r="MYB41" s="640"/>
      <c r="MYF41" s="640"/>
      <c r="MYJ41" s="640"/>
      <c r="MYN41" s="640"/>
      <c r="MYR41" s="640"/>
      <c r="MYV41" s="640"/>
      <c r="MYZ41" s="640"/>
      <c r="MZD41" s="640"/>
      <c r="MZH41" s="640"/>
      <c r="MZL41" s="640"/>
      <c r="MZP41" s="640"/>
      <c r="MZT41" s="640"/>
      <c r="MZX41" s="640"/>
      <c r="NAB41" s="640"/>
      <c r="NAF41" s="640"/>
      <c r="NAJ41" s="640"/>
      <c r="NAN41" s="640"/>
      <c r="NAR41" s="640"/>
      <c r="NAV41" s="640"/>
      <c r="NAZ41" s="640"/>
      <c r="NBD41" s="640"/>
      <c r="NBH41" s="640"/>
      <c r="NBL41" s="640"/>
      <c r="NBP41" s="640"/>
      <c r="NBT41" s="640"/>
      <c r="NBX41" s="640"/>
      <c r="NCB41" s="640"/>
      <c r="NCF41" s="640"/>
      <c r="NCJ41" s="640"/>
      <c r="NCN41" s="640"/>
      <c r="NCR41" s="640"/>
      <c r="NCV41" s="640"/>
      <c r="NCZ41" s="640"/>
      <c r="NDD41" s="640"/>
      <c r="NDH41" s="640"/>
      <c r="NDL41" s="640"/>
      <c r="NDP41" s="640"/>
      <c r="NDT41" s="640"/>
      <c r="NDX41" s="640"/>
      <c r="NEB41" s="640"/>
      <c r="NEF41" s="640"/>
      <c r="NEJ41" s="640"/>
      <c r="NEN41" s="640"/>
      <c r="NER41" s="640"/>
      <c r="NEV41" s="640"/>
      <c r="NEZ41" s="640"/>
      <c r="NFD41" s="640"/>
      <c r="NFH41" s="640"/>
      <c r="NFL41" s="640"/>
      <c r="NFP41" s="640"/>
      <c r="NFT41" s="640"/>
      <c r="NFX41" s="640"/>
      <c r="NGB41" s="640"/>
      <c r="NGF41" s="640"/>
      <c r="NGJ41" s="640"/>
      <c r="NGN41" s="640"/>
      <c r="NGR41" s="640"/>
      <c r="NGV41" s="640"/>
      <c r="NGZ41" s="640"/>
      <c r="NHD41" s="640"/>
      <c r="NHH41" s="640"/>
      <c r="NHL41" s="640"/>
      <c r="NHP41" s="640"/>
      <c r="NHT41" s="640"/>
      <c r="NHX41" s="640"/>
      <c r="NIB41" s="640"/>
      <c r="NIF41" s="640"/>
      <c r="NIJ41" s="640"/>
      <c r="NIN41" s="640"/>
      <c r="NIR41" s="640"/>
      <c r="NIV41" s="640"/>
      <c r="NIZ41" s="640"/>
      <c r="NJD41" s="640"/>
      <c r="NJH41" s="640"/>
      <c r="NJL41" s="640"/>
      <c r="NJP41" s="640"/>
      <c r="NJT41" s="640"/>
      <c r="NJX41" s="640"/>
      <c r="NKB41" s="640"/>
      <c r="NKF41" s="640"/>
      <c r="NKJ41" s="640"/>
      <c r="NKN41" s="640"/>
      <c r="NKR41" s="640"/>
      <c r="NKV41" s="640"/>
      <c r="NKZ41" s="640"/>
      <c r="NLD41" s="640"/>
      <c r="NLH41" s="640"/>
      <c r="NLL41" s="640"/>
      <c r="NLP41" s="640"/>
      <c r="NLT41" s="640"/>
      <c r="NLX41" s="640"/>
      <c r="NMB41" s="640"/>
      <c r="NMF41" s="640"/>
      <c r="NMJ41" s="640"/>
      <c r="NMN41" s="640"/>
      <c r="NMR41" s="640"/>
      <c r="NMV41" s="640"/>
      <c r="NMZ41" s="640"/>
      <c r="NND41" s="640"/>
      <c r="NNH41" s="640"/>
      <c r="NNL41" s="640"/>
      <c r="NNP41" s="640"/>
      <c r="NNT41" s="640"/>
      <c r="NNX41" s="640"/>
      <c r="NOB41" s="640"/>
      <c r="NOF41" s="640"/>
      <c r="NOJ41" s="640"/>
      <c r="NON41" s="640"/>
      <c r="NOR41" s="640"/>
      <c r="NOV41" s="640"/>
      <c r="NOZ41" s="640"/>
      <c r="NPD41" s="640"/>
      <c r="NPH41" s="640"/>
      <c r="NPL41" s="640"/>
      <c r="NPP41" s="640"/>
      <c r="NPT41" s="640"/>
      <c r="NPX41" s="640"/>
      <c r="NQB41" s="640"/>
      <c r="NQF41" s="640"/>
      <c r="NQJ41" s="640"/>
      <c r="NQN41" s="640"/>
      <c r="NQR41" s="640"/>
      <c r="NQV41" s="640"/>
      <c r="NQZ41" s="640"/>
      <c r="NRD41" s="640"/>
      <c r="NRH41" s="640"/>
      <c r="NRL41" s="640"/>
      <c r="NRP41" s="640"/>
      <c r="NRT41" s="640"/>
      <c r="NRX41" s="640"/>
      <c r="NSB41" s="640"/>
      <c r="NSF41" s="640"/>
      <c r="NSJ41" s="640"/>
      <c r="NSN41" s="640"/>
      <c r="NSR41" s="640"/>
      <c r="NSV41" s="640"/>
      <c r="NSZ41" s="640"/>
      <c r="NTD41" s="640"/>
      <c r="NTH41" s="640"/>
      <c r="NTL41" s="640"/>
      <c r="NTP41" s="640"/>
      <c r="NTT41" s="640"/>
      <c r="NTX41" s="640"/>
      <c r="NUB41" s="640"/>
      <c r="NUF41" s="640"/>
      <c r="NUJ41" s="640"/>
      <c r="NUN41" s="640"/>
      <c r="NUR41" s="640"/>
      <c r="NUV41" s="640"/>
      <c r="NUZ41" s="640"/>
      <c r="NVD41" s="640"/>
      <c r="NVH41" s="640"/>
      <c r="NVL41" s="640"/>
      <c r="NVP41" s="640"/>
      <c r="NVT41" s="640"/>
      <c r="NVX41" s="640"/>
      <c r="NWB41" s="640"/>
      <c r="NWF41" s="640"/>
      <c r="NWJ41" s="640"/>
      <c r="NWN41" s="640"/>
      <c r="NWR41" s="640"/>
      <c r="NWV41" s="640"/>
      <c r="NWZ41" s="640"/>
      <c r="NXD41" s="640"/>
      <c r="NXH41" s="640"/>
      <c r="NXL41" s="640"/>
      <c r="NXP41" s="640"/>
      <c r="NXT41" s="640"/>
      <c r="NXX41" s="640"/>
      <c r="NYB41" s="640"/>
      <c r="NYF41" s="640"/>
      <c r="NYJ41" s="640"/>
      <c r="NYN41" s="640"/>
      <c r="NYR41" s="640"/>
      <c r="NYV41" s="640"/>
      <c r="NYZ41" s="640"/>
      <c r="NZD41" s="640"/>
      <c r="NZH41" s="640"/>
      <c r="NZL41" s="640"/>
      <c r="NZP41" s="640"/>
      <c r="NZT41" s="640"/>
      <c r="NZX41" s="640"/>
      <c r="OAB41" s="640"/>
      <c r="OAF41" s="640"/>
      <c r="OAJ41" s="640"/>
      <c r="OAN41" s="640"/>
      <c r="OAR41" s="640"/>
      <c r="OAV41" s="640"/>
      <c r="OAZ41" s="640"/>
      <c r="OBD41" s="640"/>
      <c r="OBH41" s="640"/>
      <c r="OBL41" s="640"/>
      <c r="OBP41" s="640"/>
      <c r="OBT41" s="640"/>
      <c r="OBX41" s="640"/>
      <c r="OCB41" s="640"/>
      <c r="OCF41" s="640"/>
      <c r="OCJ41" s="640"/>
      <c r="OCN41" s="640"/>
      <c r="OCR41" s="640"/>
      <c r="OCV41" s="640"/>
      <c r="OCZ41" s="640"/>
      <c r="ODD41" s="640"/>
      <c r="ODH41" s="640"/>
      <c r="ODL41" s="640"/>
      <c r="ODP41" s="640"/>
      <c r="ODT41" s="640"/>
      <c r="ODX41" s="640"/>
      <c r="OEB41" s="640"/>
      <c r="OEF41" s="640"/>
      <c r="OEJ41" s="640"/>
      <c r="OEN41" s="640"/>
      <c r="OER41" s="640"/>
      <c r="OEV41" s="640"/>
      <c r="OEZ41" s="640"/>
      <c r="OFD41" s="640"/>
      <c r="OFH41" s="640"/>
      <c r="OFL41" s="640"/>
      <c r="OFP41" s="640"/>
      <c r="OFT41" s="640"/>
      <c r="OFX41" s="640"/>
      <c r="OGB41" s="640"/>
      <c r="OGF41" s="640"/>
      <c r="OGJ41" s="640"/>
      <c r="OGN41" s="640"/>
      <c r="OGR41" s="640"/>
      <c r="OGV41" s="640"/>
      <c r="OGZ41" s="640"/>
      <c r="OHD41" s="640"/>
      <c r="OHH41" s="640"/>
      <c r="OHL41" s="640"/>
      <c r="OHP41" s="640"/>
      <c r="OHT41" s="640"/>
      <c r="OHX41" s="640"/>
      <c r="OIB41" s="640"/>
      <c r="OIF41" s="640"/>
      <c r="OIJ41" s="640"/>
      <c r="OIN41" s="640"/>
      <c r="OIR41" s="640"/>
      <c r="OIV41" s="640"/>
      <c r="OIZ41" s="640"/>
      <c r="OJD41" s="640"/>
      <c r="OJH41" s="640"/>
      <c r="OJL41" s="640"/>
      <c r="OJP41" s="640"/>
      <c r="OJT41" s="640"/>
      <c r="OJX41" s="640"/>
      <c r="OKB41" s="640"/>
      <c r="OKF41" s="640"/>
      <c r="OKJ41" s="640"/>
      <c r="OKN41" s="640"/>
      <c r="OKR41" s="640"/>
      <c r="OKV41" s="640"/>
      <c r="OKZ41" s="640"/>
      <c r="OLD41" s="640"/>
      <c r="OLH41" s="640"/>
      <c r="OLL41" s="640"/>
      <c r="OLP41" s="640"/>
      <c r="OLT41" s="640"/>
      <c r="OLX41" s="640"/>
      <c r="OMB41" s="640"/>
      <c r="OMF41" s="640"/>
      <c r="OMJ41" s="640"/>
      <c r="OMN41" s="640"/>
      <c r="OMR41" s="640"/>
      <c r="OMV41" s="640"/>
      <c r="OMZ41" s="640"/>
      <c r="OND41" s="640"/>
      <c r="ONH41" s="640"/>
      <c r="ONL41" s="640"/>
      <c r="ONP41" s="640"/>
      <c r="ONT41" s="640"/>
      <c r="ONX41" s="640"/>
      <c r="OOB41" s="640"/>
      <c r="OOF41" s="640"/>
      <c r="OOJ41" s="640"/>
      <c r="OON41" s="640"/>
      <c r="OOR41" s="640"/>
      <c r="OOV41" s="640"/>
      <c r="OOZ41" s="640"/>
      <c r="OPD41" s="640"/>
      <c r="OPH41" s="640"/>
      <c r="OPL41" s="640"/>
      <c r="OPP41" s="640"/>
      <c r="OPT41" s="640"/>
      <c r="OPX41" s="640"/>
      <c r="OQB41" s="640"/>
      <c r="OQF41" s="640"/>
      <c r="OQJ41" s="640"/>
      <c r="OQN41" s="640"/>
      <c r="OQR41" s="640"/>
      <c r="OQV41" s="640"/>
      <c r="OQZ41" s="640"/>
      <c r="ORD41" s="640"/>
      <c r="ORH41" s="640"/>
      <c r="ORL41" s="640"/>
      <c r="ORP41" s="640"/>
      <c r="ORT41" s="640"/>
      <c r="ORX41" s="640"/>
      <c r="OSB41" s="640"/>
      <c r="OSF41" s="640"/>
      <c r="OSJ41" s="640"/>
      <c r="OSN41" s="640"/>
      <c r="OSR41" s="640"/>
      <c r="OSV41" s="640"/>
      <c r="OSZ41" s="640"/>
      <c r="OTD41" s="640"/>
      <c r="OTH41" s="640"/>
      <c r="OTL41" s="640"/>
      <c r="OTP41" s="640"/>
      <c r="OTT41" s="640"/>
      <c r="OTX41" s="640"/>
      <c r="OUB41" s="640"/>
      <c r="OUF41" s="640"/>
      <c r="OUJ41" s="640"/>
      <c r="OUN41" s="640"/>
      <c r="OUR41" s="640"/>
      <c r="OUV41" s="640"/>
      <c r="OUZ41" s="640"/>
      <c r="OVD41" s="640"/>
      <c r="OVH41" s="640"/>
      <c r="OVL41" s="640"/>
      <c r="OVP41" s="640"/>
      <c r="OVT41" s="640"/>
      <c r="OVX41" s="640"/>
      <c r="OWB41" s="640"/>
      <c r="OWF41" s="640"/>
      <c r="OWJ41" s="640"/>
      <c r="OWN41" s="640"/>
      <c r="OWR41" s="640"/>
      <c r="OWV41" s="640"/>
      <c r="OWZ41" s="640"/>
      <c r="OXD41" s="640"/>
      <c r="OXH41" s="640"/>
      <c r="OXL41" s="640"/>
      <c r="OXP41" s="640"/>
      <c r="OXT41" s="640"/>
      <c r="OXX41" s="640"/>
      <c r="OYB41" s="640"/>
      <c r="OYF41" s="640"/>
      <c r="OYJ41" s="640"/>
      <c r="OYN41" s="640"/>
      <c r="OYR41" s="640"/>
      <c r="OYV41" s="640"/>
      <c r="OYZ41" s="640"/>
      <c r="OZD41" s="640"/>
      <c r="OZH41" s="640"/>
      <c r="OZL41" s="640"/>
      <c r="OZP41" s="640"/>
      <c r="OZT41" s="640"/>
      <c r="OZX41" s="640"/>
      <c r="PAB41" s="640"/>
      <c r="PAF41" s="640"/>
      <c r="PAJ41" s="640"/>
      <c r="PAN41" s="640"/>
      <c r="PAR41" s="640"/>
      <c r="PAV41" s="640"/>
      <c r="PAZ41" s="640"/>
      <c r="PBD41" s="640"/>
      <c r="PBH41" s="640"/>
      <c r="PBL41" s="640"/>
      <c r="PBP41" s="640"/>
      <c r="PBT41" s="640"/>
      <c r="PBX41" s="640"/>
      <c r="PCB41" s="640"/>
      <c r="PCF41" s="640"/>
      <c r="PCJ41" s="640"/>
      <c r="PCN41" s="640"/>
      <c r="PCR41" s="640"/>
      <c r="PCV41" s="640"/>
      <c r="PCZ41" s="640"/>
      <c r="PDD41" s="640"/>
      <c r="PDH41" s="640"/>
      <c r="PDL41" s="640"/>
      <c r="PDP41" s="640"/>
      <c r="PDT41" s="640"/>
      <c r="PDX41" s="640"/>
      <c r="PEB41" s="640"/>
      <c r="PEF41" s="640"/>
      <c r="PEJ41" s="640"/>
      <c r="PEN41" s="640"/>
      <c r="PER41" s="640"/>
      <c r="PEV41" s="640"/>
      <c r="PEZ41" s="640"/>
      <c r="PFD41" s="640"/>
      <c r="PFH41" s="640"/>
      <c r="PFL41" s="640"/>
      <c r="PFP41" s="640"/>
      <c r="PFT41" s="640"/>
      <c r="PFX41" s="640"/>
      <c r="PGB41" s="640"/>
      <c r="PGF41" s="640"/>
      <c r="PGJ41" s="640"/>
      <c r="PGN41" s="640"/>
      <c r="PGR41" s="640"/>
      <c r="PGV41" s="640"/>
      <c r="PGZ41" s="640"/>
      <c r="PHD41" s="640"/>
      <c r="PHH41" s="640"/>
      <c r="PHL41" s="640"/>
      <c r="PHP41" s="640"/>
      <c r="PHT41" s="640"/>
      <c r="PHX41" s="640"/>
      <c r="PIB41" s="640"/>
      <c r="PIF41" s="640"/>
      <c r="PIJ41" s="640"/>
      <c r="PIN41" s="640"/>
      <c r="PIR41" s="640"/>
      <c r="PIV41" s="640"/>
      <c r="PIZ41" s="640"/>
      <c r="PJD41" s="640"/>
      <c r="PJH41" s="640"/>
      <c r="PJL41" s="640"/>
      <c r="PJP41" s="640"/>
      <c r="PJT41" s="640"/>
      <c r="PJX41" s="640"/>
      <c r="PKB41" s="640"/>
      <c r="PKF41" s="640"/>
      <c r="PKJ41" s="640"/>
      <c r="PKN41" s="640"/>
      <c r="PKR41" s="640"/>
      <c r="PKV41" s="640"/>
      <c r="PKZ41" s="640"/>
      <c r="PLD41" s="640"/>
      <c r="PLH41" s="640"/>
      <c r="PLL41" s="640"/>
      <c r="PLP41" s="640"/>
      <c r="PLT41" s="640"/>
      <c r="PLX41" s="640"/>
      <c r="PMB41" s="640"/>
      <c r="PMF41" s="640"/>
      <c r="PMJ41" s="640"/>
      <c r="PMN41" s="640"/>
      <c r="PMR41" s="640"/>
      <c r="PMV41" s="640"/>
      <c r="PMZ41" s="640"/>
      <c r="PND41" s="640"/>
      <c r="PNH41" s="640"/>
      <c r="PNL41" s="640"/>
      <c r="PNP41" s="640"/>
      <c r="PNT41" s="640"/>
      <c r="PNX41" s="640"/>
      <c r="POB41" s="640"/>
      <c r="POF41" s="640"/>
      <c r="POJ41" s="640"/>
      <c r="PON41" s="640"/>
      <c r="POR41" s="640"/>
      <c r="POV41" s="640"/>
      <c r="POZ41" s="640"/>
      <c r="PPD41" s="640"/>
      <c r="PPH41" s="640"/>
      <c r="PPL41" s="640"/>
      <c r="PPP41" s="640"/>
      <c r="PPT41" s="640"/>
      <c r="PPX41" s="640"/>
      <c r="PQB41" s="640"/>
      <c r="PQF41" s="640"/>
      <c r="PQJ41" s="640"/>
      <c r="PQN41" s="640"/>
      <c r="PQR41" s="640"/>
      <c r="PQV41" s="640"/>
      <c r="PQZ41" s="640"/>
      <c r="PRD41" s="640"/>
      <c r="PRH41" s="640"/>
      <c r="PRL41" s="640"/>
      <c r="PRP41" s="640"/>
      <c r="PRT41" s="640"/>
      <c r="PRX41" s="640"/>
      <c r="PSB41" s="640"/>
      <c r="PSF41" s="640"/>
      <c r="PSJ41" s="640"/>
      <c r="PSN41" s="640"/>
      <c r="PSR41" s="640"/>
      <c r="PSV41" s="640"/>
      <c r="PSZ41" s="640"/>
      <c r="PTD41" s="640"/>
      <c r="PTH41" s="640"/>
      <c r="PTL41" s="640"/>
      <c r="PTP41" s="640"/>
      <c r="PTT41" s="640"/>
      <c r="PTX41" s="640"/>
      <c r="PUB41" s="640"/>
      <c r="PUF41" s="640"/>
      <c r="PUJ41" s="640"/>
      <c r="PUN41" s="640"/>
      <c r="PUR41" s="640"/>
      <c r="PUV41" s="640"/>
      <c r="PUZ41" s="640"/>
      <c r="PVD41" s="640"/>
      <c r="PVH41" s="640"/>
      <c r="PVL41" s="640"/>
      <c r="PVP41" s="640"/>
      <c r="PVT41" s="640"/>
      <c r="PVX41" s="640"/>
      <c r="PWB41" s="640"/>
      <c r="PWF41" s="640"/>
      <c r="PWJ41" s="640"/>
      <c r="PWN41" s="640"/>
      <c r="PWR41" s="640"/>
      <c r="PWV41" s="640"/>
      <c r="PWZ41" s="640"/>
      <c r="PXD41" s="640"/>
      <c r="PXH41" s="640"/>
      <c r="PXL41" s="640"/>
      <c r="PXP41" s="640"/>
      <c r="PXT41" s="640"/>
      <c r="PXX41" s="640"/>
      <c r="PYB41" s="640"/>
      <c r="PYF41" s="640"/>
      <c r="PYJ41" s="640"/>
      <c r="PYN41" s="640"/>
      <c r="PYR41" s="640"/>
      <c r="PYV41" s="640"/>
      <c r="PYZ41" s="640"/>
      <c r="PZD41" s="640"/>
      <c r="PZH41" s="640"/>
      <c r="PZL41" s="640"/>
      <c r="PZP41" s="640"/>
      <c r="PZT41" s="640"/>
      <c r="PZX41" s="640"/>
      <c r="QAB41" s="640"/>
      <c r="QAF41" s="640"/>
      <c r="QAJ41" s="640"/>
      <c r="QAN41" s="640"/>
      <c r="QAR41" s="640"/>
      <c r="QAV41" s="640"/>
      <c r="QAZ41" s="640"/>
      <c r="QBD41" s="640"/>
      <c r="QBH41" s="640"/>
      <c r="QBL41" s="640"/>
      <c r="QBP41" s="640"/>
      <c r="QBT41" s="640"/>
      <c r="QBX41" s="640"/>
      <c r="QCB41" s="640"/>
      <c r="QCF41" s="640"/>
      <c r="QCJ41" s="640"/>
      <c r="QCN41" s="640"/>
      <c r="QCR41" s="640"/>
      <c r="QCV41" s="640"/>
      <c r="QCZ41" s="640"/>
      <c r="QDD41" s="640"/>
      <c r="QDH41" s="640"/>
      <c r="QDL41" s="640"/>
      <c r="QDP41" s="640"/>
      <c r="QDT41" s="640"/>
      <c r="QDX41" s="640"/>
      <c r="QEB41" s="640"/>
      <c r="QEF41" s="640"/>
      <c r="QEJ41" s="640"/>
      <c r="QEN41" s="640"/>
      <c r="QER41" s="640"/>
      <c r="QEV41" s="640"/>
      <c r="QEZ41" s="640"/>
      <c r="QFD41" s="640"/>
      <c r="QFH41" s="640"/>
      <c r="QFL41" s="640"/>
      <c r="QFP41" s="640"/>
      <c r="QFT41" s="640"/>
      <c r="QFX41" s="640"/>
      <c r="QGB41" s="640"/>
      <c r="QGF41" s="640"/>
      <c r="QGJ41" s="640"/>
      <c r="QGN41" s="640"/>
      <c r="QGR41" s="640"/>
      <c r="QGV41" s="640"/>
      <c r="QGZ41" s="640"/>
      <c r="QHD41" s="640"/>
      <c r="QHH41" s="640"/>
      <c r="QHL41" s="640"/>
      <c r="QHP41" s="640"/>
      <c r="QHT41" s="640"/>
      <c r="QHX41" s="640"/>
      <c r="QIB41" s="640"/>
      <c r="QIF41" s="640"/>
      <c r="QIJ41" s="640"/>
      <c r="QIN41" s="640"/>
      <c r="QIR41" s="640"/>
      <c r="QIV41" s="640"/>
      <c r="QIZ41" s="640"/>
      <c r="QJD41" s="640"/>
      <c r="QJH41" s="640"/>
      <c r="QJL41" s="640"/>
      <c r="QJP41" s="640"/>
      <c r="QJT41" s="640"/>
      <c r="QJX41" s="640"/>
      <c r="QKB41" s="640"/>
      <c r="QKF41" s="640"/>
      <c r="QKJ41" s="640"/>
      <c r="QKN41" s="640"/>
      <c r="QKR41" s="640"/>
      <c r="QKV41" s="640"/>
      <c r="QKZ41" s="640"/>
      <c r="QLD41" s="640"/>
      <c r="QLH41" s="640"/>
      <c r="QLL41" s="640"/>
      <c r="QLP41" s="640"/>
      <c r="QLT41" s="640"/>
      <c r="QLX41" s="640"/>
      <c r="QMB41" s="640"/>
      <c r="QMF41" s="640"/>
      <c r="QMJ41" s="640"/>
      <c r="QMN41" s="640"/>
      <c r="QMR41" s="640"/>
      <c r="QMV41" s="640"/>
      <c r="QMZ41" s="640"/>
      <c r="QND41" s="640"/>
      <c r="QNH41" s="640"/>
      <c r="QNL41" s="640"/>
      <c r="QNP41" s="640"/>
      <c r="QNT41" s="640"/>
      <c r="QNX41" s="640"/>
      <c r="QOB41" s="640"/>
      <c r="QOF41" s="640"/>
      <c r="QOJ41" s="640"/>
      <c r="QON41" s="640"/>
      <c r="QOR41" s="640"/>
      <c r="QOV41" s="640"/>
      <c r="QOZ41" s="640"/>
      <c r="QPD41" s="640"/>
      <c r="QPH41" s="640"/>
      <c r="QPL41" s="640"/>
      <c r="QPP41" s="640"/>
      <c r="QPT41" s="640"/>
      <c r="QPX41" s="640"/>
      <c r="QQB41" s="640"/>
      <c r="QQF41" s="640"/>
      <c r="QQJ41" s="640"/>
      <c r="QQN41" s="640"/>
      <c r="QQR41" s="640"/>
      <c r="QQV41" s="640"/>
      <c r="QQZ41" s="640"/>
      <c r="QRD41" s="640"/>
      <c r="QRH41" s="640"/>
      <c r="QRL41" s="640"/>
      <c r="QRP41" s="640"/>
      <c r="QRT41" s="640"/>
      <c r="QRX41" s="640"/>
      <c r="QSB41" s="640"/>
      <c r="QSF41" s="640"/>
      <c r="QSJ41" s="640"/>
      <c r="QSN41" s="640"/>
      <c r="QSR41" s="640"/>
      <c r="QSV41" s="640"/>
      <c r="QSZ41" s="640"/>
      <c r="QTD41" s="640"/>
      <c r="QTH41" s="640"/>
      <c r="QTL41" s="640"/>
      <c r="QTP41" s="640"/>
      <c r="QTT41" s="640"/>
      <c r="QTX41" s="640"/>
      <c r="QUB41" s="640"/>
      <c r="QUF41" s="640"/>
      <c r="QUJ41" s="640"/>
      <c r="QUN41" s="640"/>
      <c r="QUR41" s="640"/>
      <c r="QUV41" s="640"/>
      <c r="QUZ41" s="640"/>
      <c r="QVD41" s="640"/>
      <c r="QVH41" s="640"/>
      <c r="QVL41" s="640"/>
      <c r="QVP41" s="640"/>
      <c r="QVT41" s="640"/>
      <c r="QVX41" s="640"/>
      <c r="QWB41" s="640"/>
      <c r="QWF41" s="640"/>
      <c r="QWJ41" s="640"/>
      <c r="QWN41" s="640"/>
      <c r="QWR41" s="640"/>
      <c r="QWV41" s="640"/>
      <c r="QWZ41" s="640"/>
      <c r="QXD41" s="640"/>
      <c r="QXH41" s="640"/>
      <c r="QXL41" s="640"/>
      <c r="QXP41" s="640"/>
      <c r="QXT41" s="640"/>
      <c r="QXX41" s="640"/>
      <c r="QYB41" s="640"/>
      <c r="QYF41" s="640"/>
      <c r="QYJ41" s="640"/>
      <c r="QYN41" s="640"/>
      <c r="QYR41" s="640"/>
      <c r="QYV41" s="640"/>
      <c r="QYZ41" s="640"/>
      <c r="QZD41" s="640"/>
      <c r="QZH41" s="640"/>
      <c r="QZL41" s="640"/>
      <c r="QZP41" s="640"/>
      <c r="QZT41" s="640"/>
      <c r="QZX41" s="640"/>
      <c r="RAB41" s="640"/>
      <c r="RAF41" s="640"/>
      <c r="RAJ41" s="640"/>
      <c r="RAN41" s="640"/>
      <c r="RAR41" s="640"/>
      <c r="RAV41" s="640"/>
      <c r="RAZ41" s="640"/>
      <c r="RBD41" s="640"/>
      <c r="RBH41" s="640"/>
      <c r="RBL41" s="640"/>
      <c r="RBP41" s="640"/>
      <c r="RBT41" s="640"/>
      <c r="RBX41" s="640"/>
      <c r="RCB41" s="640"/>
      <c r="RCF41" s="640"/>
      <c r="RCJ41" s="640"/>
      <c r="RCN41" s="640"/>
      <c r="RCR41" s="640"/>
      <c r="RCV41" s="640"/>
      <c r="RCZ41" s="640"/>
      <c r="RDD41" s="640"/>
      <c r="RDH41" s="640"/>
      <c r="RDL41" s="640"/>
      <c r="RDP41" s="640"/>
      <c r="RDT41" s="640"/>
      <c r="RDX41" s="640"/>
      <c r="REB41" s="640"/>
      <c r="REF41" s="640"/>
      <c r="REJ41" s="640"/>
      <c r="REN41" s="640"/>
      <c r="RER41" s="640"/>
      <c r="REV41" s="640"/>
      <c r="REZ41" s="640"/>
      <c r="RFD41" s="640"/>
      <c r="RFH41" s="640"/>
      <c r="RFL41" s="640"/>
      <c r="RFP41" s="640"/>
      <c r="RFT41" s="640"/>
      <c r="RFX41" s="640"/>
      <c r="RGB41" s="640"/>
      <c r="RGF41" s="640"/>
      <c r="RGJ41" s="640"/>
      <c r="RGN41" s="640"/>
      <c r="RGR41" s="640"/>
      <c r="RGV41" s="640"/>
      <c r="RGZ41" s="640"/>
      <c r="RHD41" s="640"/>
      <c r="RHH41" s="640"/>
      <c r="RHL41" s="640"/>
      <c r="RHP41" s="640"/>
      <c r="RHT41" s="640"/>
      <c r="RHX41" s="640"/>
      <c r="RIB41" s="640"/>
      <c r="RIF41" s="640"/>
      <c r="RIJ41" s="640"/>
      <c r="RIN41" s="640"/>
      <c r="RIR41" s="640"/>
      <c r="RIV41" s="640"/>
      <c r="RIZ41" s="640"/>
      <c r="RJD41" s="640"/>
      <c r="RJH41" s="640"/>
      <c r="RJL41" s="640"/>
      <c r="RJP41" s="640"/>
      <c r="RJT41" s="640"/>
      <c r="RJX41" s="640"/>
      <c r="RKB41" s="640"/>
      <c r="RKF41" s="640"/>
      <c r="RKJ41" s="640"/>
      <c r="RKN41" s="640"/>
      <c r="RKR41" s="640"/>
      <c r="RKV41" s="640"/>
      <c r="RKZ41" s="640"/>
      <c r="RLD41" s="640"/>
      <c r="RLH41" s="640"/>
      <c r="RLL41" s="640"/>
      <c r="RLP41" s="640"/>
      <c r="RLT41" s="640"/>
      <c r="RLX41" s="640"/>
      <c r="RMB41" s="640"/>
      <c r="RMF41" s="640"/>
      <c r="RMJ41" s="640"/>
      <c r="RMN41" s="640"/>
      <c r="RMR41" s="640"/>
      <c r="RMV41" s="640"/>
      <c r="RMZ41" s="640"/>
      <c r="RND41" s="640"/>
      <c r="RNH41" s="640"/>
      <c r="RNL41" s="640"/>
      <c r="RNP41" s="640"/>
      <c r="RNT41" s="640"/>
      <c r="RNX41" s="640"/>
      <c r="ROB41" s="640"/>
      <c r="ROF41" s="640"/>
      <c r="ROJ41" s="640"/>
      <c r="RON41" s="640"/>
      <c r="ROR41" s="640"/>
      <c r="ROV41" s="640"/>
      <c r="ROZ41" s="640"/>
      <c r="RPD41" s="640"/>
      <c r="RPH41" s="640"/>
      <c r="RPL41" s="640"/>
      <c r="RPP41" s="640"/>
      <c r="RPT41" s="640"/>
      <c r="RPX41" s="640"/>
      <c r="RQB41" s="640"/>
      <c r="RQF41" s="640"/>
      <c r="RQJ41" s="640"/>
      <c r="RQN41" s="640"/>
      <c r="RQR41" s="640"/>
      <c r="RQV41" s="640"/>
      <c r="RQZ41" s="640"/>
      <c r="RRD41" s="640"/>
      <c r="RRH41" s="640"/>
      <c r="RRL41" s="640"/>
      <c r="RRP41" s="640"/>
      <c r="RRT41" s="640"/>
      <c r="RRX41" s="640"/>
      <c r="RSB41" s="640"/>
      <c r="RSF41" s="640"/>
      <c r="RSJ41" s="640"/>
      <c r="RSN41" s="640"/>
      <c r="RSR41" s="640"/>
      <c r="RSV41" s="640"/>
      <c r="RSZ41" s="640"/>
      <c r="RTD41" s="640"/>
      <c r="RTH41" s="640"/>
      <c r="RTL41" s="640"/>
      <c r="RTP41" s="640"/>
      <c r="RTT41" s="640"/>
      <c r="RTX41" s="640"/>
      <c r="RUB41" s="640"/>
      <c r="RUF41" s="640"/>
      <c r="RUJ41" s="640"/>
      <c r="RUN41" s="640"/>
      <c r="RUR41" s="640"/>
      <c r="RUV41" s="640"/>
      <c r="RUZ41" s="640"/>
      <c r="RVD41" s="640"/>
      <c r="RVH41" s="640"/>
      <c r="RVL41" s="640"/>
      <c r="RVP41" s="640"/>
      <c r="RVT41" s="640"/>
      <c r="RVX41" s="640"/>
      <c r="RWB41" s="640"/>
      <c r="RWF41" s="640"/>
      <c r="RWJ41" s="640"/>
      <c r="RWN41" s="640"/>
      <c r="RWR41" s="640"/>
      <c r="RWV41" s="640"/>
      <c r="RWZ41" s="640"/>
      <c r="RXD41" s="640"/>
      <c r="RXH41" s="640"/>
      <c r="RXL41" s="640"/>
      <c r="RXP41" s="640"/>
      <c r="RXT41" s="640"/>
      <c r="RXX41" s="640"/>
      <c r="RYB41" s="640"/>
      <c r="RYF41" s="640"/>
      <c r="RYJ41" s="640"/>
      <c r="RYN41" s="640"/>
      <c r="RYR41" s="640"/>
      <c r="RYV41" s="640"/>
      <c r="RYZ41" s="640"/>
      <c r="RZD41" s="640"/>
      <c r="RZH41" s="640"/>
      <c r="RZL41" s="640"/>
      <c r="RZP41" s="640"/>
      <c r="RZT41" s="640"/>
      <c r="RZX41" s="640"/>
      <c r="SAB41" s="640"/>
      <c r="SAF41" s="640"/>
      <c r="SAJ41" s="640"/>
      <c r="SAN41" s="640"/>
      <c r="SAR41" s="640"/>
      <c r="SAV41" s="640"/>
      <c r="SAZ41" s="640"/>
      <c r="SBD41" s="640"/>
      <c r="SBH41" s="640"/>
      <c r="SBL41" s="640"/>
      <c r="SBP41" s="640"/>
      <c r="SBT41" s="640"/>
      <c r="SBX41" s="640"/>
      <c r="SCB41" s="640"/>
      <c r="SCF41" s="640"/>
      <c r="SCJ41" s="640"/>
      <c r="SCN41" s="640"/>
      <c r="SCR41" s="640"/>
      <c r="SCV41" s="640"/>
      <c r="SCZ41" s="640"/>
      <c r="SDD41" s="640"/>
      <c r="SDH41" s="640"/>
      <c r="SDL41" s="640"/>
      <c r="SDP41" s="640"/>
      <c r="SDT41" s="640"/>
      <c r="SDX41" s="640"/>
      <c r="SEB41" s="640"/>
      <c r="SEF41" s="640"/>
      <c r="SEJ41" s="640"/>
      <c r="SEN41" s="640"/>
      <c r="SER41" s="640"/>
      <c r="SEV41" s="640"/>
      <c r="SEZ41" s="640"/>
      <c r="SFD41" s="640"/>
      <c r="SFH41" s="640"/>
      <c r="SFL41" s="640"/>
      <c r="SFP41" s="640"/>
      <c r="SFT41" s="640"/>
      <c r="SFX41" s="640"/>
      <c r="SGB41" s="640"/>
      <c r="SGF41" s="640"/>
      <c r="SGJ41" s="640"/>
      <c r="SGN41" s="640"/>
      <c r="SGR41" s="640"/>
      <c r="SGV41" s="640"/>
      <c r="SGZ41" s="640"/>
      <c r="SHD41" s="640"/>
      <c r="SHH41" s="640"/>
      <c r="SHL41" s="640"/>
      <c r="SHP41" s="640"/>
      <c r="SHT41" s="640"/>
      <c r="SHX41" s="640"/>
      <c r="SIB41" s="640"/>
      <c r="SIF41" s="640"/>
      <c r="SIJ41" s="640"/>
      <c r="SIN41" s="640"/>
      <c r="SIR41" s="640"/>
      <c r="SIV41" s="640"/>
      <c r="SIZ41" s="640"/>
      <c r="SJD41" s="640"/>
      <c r="SJH41" s="640"/>
      <c r="SJL41" s="640"/>
      <c r="SJP41" s="640"/>
      <c r="SJT41" s="640"/>
      <c r="SJX41" s="640"/>
      <c r="SKB41" s="640"/>
      <c r="SKF41" s="640"/>
      <c r="SKJ41" s="640"/>
      <c r="SKN41" s="640"/>
      <c r="SKR41" s="640"/>
      <c r="SKV41" s="640"/>
      <c r="SKZ41" s="640"/>
      <c r="SLD41" s="640"/>
      <c r="SLH41" s="640"/>
      <c r="SLL41" s="640"/>
      <c r="SLP41" s="640"/>
      <c r="SLT41" s="640"/>
      <c r="SLX41" s="640"/>
      <c r="SMB41" s="640"/>
      <c r="SMF41" s="640"/>
      <c r="SMJ41" s="640"/>
      <c r="SMN41" s="640"/>
      <c r="SMR41" s="640"/>
      <c r="SMV41" s="640"/>
      <c r="SMZ41" s="640"/>
      <c r="SND41" s="640"/>
      <c r="SNH41" s="640"/>
      <c r="SNL41" s="640"/>
      <c r="SNP41" s="640"/>
      <c r="SNT41" s="640"/>
      <c r="SNX41" s="640"/>
      <c r="SOB41" s="640"/>
      <c r="SOF41" s="640"/>
      <c r="SOJ41" s="640"/>
      <c r="SON41" s="640"/>
      <c r="SOR41" s="640"/>
      <c r="SOV41" s="640"/>
      <c r="SOZ41" s="640"/>
      <c r="SPD41" s="640"/>
      <c r="SPH41" s="640"/>
      <c r="SPL41" s="640"/>
      <c r="SPP41" s="640"/>
      <c r="SPT41" s="640"/>
      <c r="SPX41" s="640"/>
      <c r="SQB41" s="640"/>
      <c r="SQF41" s="640"/>
      <c r="SQJ41" s="640"/>
      <c r="SQN41" s="640"/>
      <c r="SQR41" s="640"/>
      <c r="SQV41" s="640"/>
      <c r="SQZ41" s="640"/>
      <c r="SRD41" s="640"/>
      <c r="SRH41" s="640"/>
      <c r="SRL41" s="640"/>
      <c r="SRP41" s="640"/>
      <c r="SRT41" s="640"/>
      <c r="SRX41" s="640"/>
      <c r="SSB41" s="640"/>
      <c r="SSF41" s="640"/>
      <c r="SSJ41" s="640"/>
      <c r="SSN41" s="640"/>
      <c r="SSR41" s="640"/>
      <c r="SSV41" s="640"/>
      <c r="SSZ41" s="640"/>
      <c r="STD41" s="640"/>
      <c r="STH41" s="640"/>
      <c r="STL41" s="640"/>
      <c r="STP41" s="640"/>
      <c r="STT41" s="640"/>
      <c r="STX41" s="640"/>
      <c r="SUB41" s="640"/>
      <c r="SUF41" s="640"/>
      <c r="SUJ41" s="640"/>
      <c r="SUN41" s="640"/>
      <c r="SUR41" s="640"/>
      <c r="SUV41" s="640"/>
      <c r="SUZ41" s="640"/>
      <c r="SVD41" s="640"/>
      <c r="SVH41" s="640"/>
      <c r="SVL41" s="640"/>
      <c r="SVP41" s="640"/>
      <c r="SVT41" s="640"/>
      <c r="SVX41" s="640"/>
      <c r="SWB41" s="640"/>
      <c r="SWF41" s="640"/>
      <c r="SWJ41" s="640"/>
      <c r="SWN41" s="640"/>
      <c r="SWR41" s="640"/>
      <c r="SWV41" s="640"/>
      <c r="SWZ41" s="640"/>
      <c r="SXD41" s="640"/>
      <c r="SXH41" s="640"/>
      <c r="SXL41" s="640"/>
      <c r="SXP41" s="640"/>
      <c r="SXT41" s="640"/>
      <c r="SXX41" s="640"/>
      <c r="SYB41" s="640"/>
      <c r="SYF41" s="640"/>
      <c r="SYJ41" s="640"/>
      <c r="SYN41" s="640"/>
      <c r="SYR41" s="640"/>
      <c r="SYV41" s="640"/>
      <c r="SYZ41" s="640"/>
      <c r="SZD41" s="640"/>
      <c r="SZH41" s="640"/>
      <c r="SZL41" s="640"/>
      <c r="SZP41" s="640"/>
      <c r="SZT41" s="640"/>
      <c r="SZX41" s="640"/>
      <c r="TAB41" s="640"/>
      <c r="TAF41" s="640"/>
      <c r="TAJ41" s="640"/>
      <c r="TAN41" s="640"/>
      <c r="TAR41" s="640"/>
      <c r="TAV41" s="640"/>
      <c r="TAZ41" s="640"/>
      <c r="TBD41" s="640"/>
      <c r="TBH41" s="640"/>
      <c r="TBL41" s="640"/>
      <c r="TBP41" s="640"/>
      <c r="TBT41" s="640"/>
      <c r="TBX41" s="640"/>
      <c r="TCB41" s="640"/>
      <c r="TCF41" s="640"/>
      <c r="TCJ41" s="640"/>
      <c r="TCN41" s="640"/>
      <c r="TCR41" s="640"/>
      <c r="TCV41" s="640"/>
      <c r="TCZ41" s="640"/>
      <c r="TDD41" s="640"/>
      <c r="TDH41" s="640"/>
      <c r="TDL41" s="640"/>
      <c r="TDP41" s="640"/>
      <c r="TDT41" s="640"/>
      <c r="TDX41" s="640"/>
      <c r="TEB41" s="640"/>
      <c r="TEF41" s="640"/>
      <c r="TEJ41" s="640"/>
      <c r="TEN41" s="640"/>
      <c r="TER41" s="640"/>
      <c r="TEV41" s="640"/>
      <c r="TEZ41" s="640"/>
      <c r="TFD41" s="640"/>
      <c r="TFH41" s="640"/>
      <c r="TFL41" s="640"/>
      <c r="TFP41" s="640"/>
      <c r="TFT41" s="640"/>
      <c r="TFX41" s="640"/>
      <c r="TGB41" s="640"/>
      <c r="TGF41" s="640"/>
      <c r="TGJ41" s="640"/>
      <c r="TGN41" s="640"/>
      <c r="TGR41" s="640"/>
      <c r="TGV41" s="640"/>
      <c r="TGZ41" s="640"/>
      <c r="THD41" s="640"/>
      <c r="THH41" s="640"/>
      <c r="THL41" s="640"/>
      <c r="THP41" s="640"/>
      <c r="THT41" s="640"/>
      <c r="THX41" s="640"/>
      <c r="TIB41" s="640"/>
      <c r="TIF41" s="640"/>
      <c r="TIJ41" s="640"/>
      <c r="TIN41" s="640"/>
      <c r="TIR41" s="640"/>
      <c r="TIV41" s="640"/>
      <c r="TIZ41" s="640"/>
      <c r="TJD41" s="640"/>
      <c r="TJH41" s="640"/>
      <c r="TJL41" s="640"/>
      <c r="TJP41" s="640"/>
      <c r="TJT41" s="640"/>
      <c r="TJX41" s="640"/>
      <c r="TKB41" s="640"/>
      <c r="TKF41" s="640"/>
      <c r="TKJ41" s="640"/>
      <c r="TKN41" s="640"/>
      <c r="TKR41" s="640"/>
      <c r="TKV41" s="640"/>
      <c r="TKZ41" s="640"/>
      <c r="TLD41" s="640"/>
      <c r="TLH41" s="640"/>
      <c r="TLL41" s="640"/>
      <c r="TLP41" s="640"/>
      <c r="TLT41" s="640"/>
      <c r="TLX41" s="640"/>
      <c r="TMB41" s="640"/>
      <c r="TMF41" s="640"/>
      <c r="TMJ41" s="640"/>
      <c r="TMN41" s="640"/>
      <c r="TMR41" s="640"/>
      <c r="TMV41" s="640"/>
      <c r="TMZ41" s="640"/>
      <c r="TND41" s="640"/>
      <c r="TNH41" s="640"/>
      <c r="TNL41" s="640"/>
      <c r="TNP41" s="640"/>
      <c r="TNT41" s="640"/>
      <c r="TNX41" s="640"/>
      <c r="TOB41" s="640"/>
      <c r="TOF41" s="640"/>
      <c r="TOJ41" s="640"/>
      <c r="TON41" s="640"/>
      <c r="TOR41" s="640"/>
      <c r="TOV41" s="640"/>
      <c r="TOZ41" s="640"/>
      <c r="TPD41" s="640"/>
      <c r="TPH41" s="640"/>
      <c r="TPL41" s="640"/>
      <c r="TPP41" s="640"/>
      <c r="TPT41" s="640"/>
      <c r="TPX41" s="640"/>
      <c r="TQB41" s="640"/>
      <c r="TQF41" s="640"/>
      <c r="TQJ41" s="640"/>
      <c r="TQN41" s="640"/>
      <c r="TQR41" s="640"/>
      <c r="TQV41" s="640"/>
      <c r="TQZ41" s="640"/>
      <c r="TRD41" s="640"/>
      <c r="TRH41" s="640"/>
      <c r="TRL41" s="640"/>
      <c r="TRP41" s="640"/>
      <c r="TRT41" s="640"/>
      <c r="TRX41" s="640"/>
      <c r="TSB41" s="640"/>
      <c r="TSF41" s="640"/>
      <c r="TSJ41" s="640"/>
      <c r="TSN41" s="640"/>
      <c r="TSR41" s="640"/>
      <c r="TSV41" s="640"/>
      <c r="TSZ41" s="640"/>
      <c r="TTD41" s="640"/>
      <c r="TTH41" s="640"/>
      <c r="TTL41" s="640"/>
      <c r="TTP41" s="640"/>
      <c r="TTT41" s="640"/>
      <c r="TTX41" s="640"/>
      <c r="TUB41" s="640"/>
      <c r="TUF41" s="640"/>
      <c r="TUJ41" s="640"/>
      <c r="TUN41" s="640"/>
      <c r="TUR41" s="640"/>
      <c r="TUV41" s="640"/>
      <c r="TUZ41" s="640"/>
      <c r="TVD41" s="640"/>
      <c r="TVH41" s="640"/>
      <c r="TVL41" s="640"/>
      <c r="TVP41" s="640"/>
      <c r="TVT41" s="640"/>
      <c r="TVX41" s="640"/>
      <c r="TWB41" s="640"/>
      <c r="TWF41" s="640"/>
      <c r="TWJ41" s="640"/>
      <c r="TWN41" s="640"/>
      <c r="TWR41" s="640"/>
      <c r="TWV41" s="640"/>
      <c r="TWZ41" s="640"/>
      <c r="TXD41" s="640"/>
      <c r="TXH41" s="640"/>
      <c r="TXL41" s="640"/>
      <c r="TXP41" s="640"/>
      <c r="TXT41" s="640"/>
      <c r="TXX41" s="640"/>
      <c r="TYB41" s="640"/>
      <c r="TYF41" s="640"/>
      <c r="TYJ41" s="640"/>
      <c r="TYN41" s="640"/>
      <c r="TYR41" s="640"/>
      <c r="TYV41" s="640"/>
      <c r="TYZ41" s="640"/>
      <c r="TZD41" s="640"/>
      <c r="TZH41" s="640"/>
      <c r="TZL41" s="640"/>
      <c r="TZP41" s="640"/>
      <c r="TZT41" s="640"/>
      <c r="TZX41" s="640"/>
      <c r="UAB41" s="640"/>
      <c r="UAF41" s="640"/>
      <c r="UAJ41" s="640"/>
      <c r="UAN41" s="640"/>
      <c r="UAR41" s="640"/>
      <c r="UAV41" s="640"/>
      <c r="UAZ41" s="640"/>
      <c r="UBD41" s="640"/>
      <c r="UBH41" s="640"/>
      <c r="UBL41" s="640"/>
      <c r="UBP41" s="640"/>
      <c r="UBT41" s="640"/>
      <c r="UBX41" s="640"/>
      <c r="UCB41" s="640"/>
      <c r="UCF41" s="640"/>
      <c r="UCJ41" s="640"/>
      <c r="UCN41" s="640"/>
      <c r="UCR41" s="640"/>
      <c r="UCV41" s="640"/>
      <c r="UCZ41" s="640"/>
      <c r="UDD41" s="640"/>
      <c r="UDH41" s="640"/>
      <c r="UDL41" s="640"/>
      <c r="UDP41" s="640"/>
      <c r="UDT41" s="640"/>
      <c r="UDX41" s="640"/>
      <c r="UEB41" s="640"/>
      <c r="UEF41" s="640"/>
      <c r="UEJ41" s="640"/>
      <c r="UEN41" s="640"/>
      <c r="UER41" s="640"/>
      <c r="UEV41" s="640"/>
      <c r="UEZ41" s="640"/>
      <c r="UFD41" s="640"/>
      <c r="UFH41" s="640"/>
      <c r="UFL41" s="640"/>
      <c r="UFP41" s="640"/>
      <c r="UFT41" s="640"/>
      <c r="UFX41" s="640"/>
      <c r="UGB41" s="640"/>
      <c r="UGF41" s="640"/>
      <c r="UGJ41" s="640"/>
      <c r="UGN41" s="640"/>
      <c r="UGR41" s="640"/>
      <c r="UGV41" s="640"/>
      <c r="UGZ41" s="640"/>
      <c r="UHD41" s="640"/>
      <c r="UHH41" s="640"/>
      <c r="UHL41" s="640"/>
      <c r="UHP41" s="640"/>
      <c r="UHT41" s="640"/>
      <c r="UHX41" s="640"/>
      <c r="UIB41" s="640"/>
      <c r="UIF41" s="640"/>
      <c r="UIJ41" s="640"/>
      <c r="UIN41" s="640"/>
      <c r="UIR41" s="640"/>
      <c r="UIV41" s="640"/>
      <c r="UIZ41" s="640"/>
      <c r="UJD41" s="640"/>
      <c r="UJH41" s="640"/>
      <c r="UJL41" s="640"/>
      <c r="UJP41" s="640"/>
      <c r="UJT41" s="640"/>
      <c r="UJX41" s="640"/>
      <c r="UKB41" s="640"/>
      <c r="UKF41" s="640"/>
      <c r="UKJ41" s="640"/>
      <c r="UKN41" s="640"/>
      <c r="UKR41" s="640"/>
      <c r="UKV41" s="640"/>
      <c r="UKZ41" s="640"/>
      <c r="ULD41" s="640"/>
      <c r="ULH41" s="640"/>
      <c r="ULL41" s="640"/>
      <c r="ULP41" s="640"/>
      <c r="ULT41" s="640"/>
      <c r="ULX41" s="640"/>
      <c r="UMB41" s="640"/>
      <c r="UMF41" s="640"/>
      <c r="UMJ41" s="640"/>
      <c r="UMN41" s="640"/>
      <c r="UMR41" s="640"/>
      <c r="UMV41" s="640"/>
      <c r="UMZ41" s="640"/>
      <c r="UND41" s="640"/>
      <c r="UNH41" s="640"/>
      <c r="UNL41" s="640"/>
      <c r="UNP41" s="640"/>
      <c r="UNT41" s="640"/>
      <c r="UNX41" s="640"/>
      <c r="UOB41" s="640"/>
      <c r="UOF41" s="640"/>
      <c r="UOJ41" s="640"/>
      <c r="UON41" s="640"/>
      <c r="UOR41" s="640"/>
      <c r="UOV41" s="640"/>
      <c r="UOZ41" s="640"/>
      <c r="UPD41" s="640"/>
      <c r="UPH41" s="640"/>
      <c r="UPL41" s="640"/>
      <c r="UPP41" s="640"/>
      <c r="UPT41" s="640"/>
      <c r="UPX41" s="640"/>
      <c r="UQB41" s="640"/>
      <c r="UQF41" s="640"/>
      <c r="UQJ41" s="640"/>
      <c r="UQN41" s="640"/>
      <c r="UQR41" s="640"/>
      <c r="UQV41" s="640"/>
      <c r="UQZ41" s="640"/>
      <c r="URD41" s="640"/>
      <c r="URH41" s="640"/>
      <c r="URL41" s="640"/>
      <c r="URP41" s="640"/>
      <c r="URT41" s="640"/>
      <c r="URX41" s="640"/>
      <c r="USB41" s="640"/>
      <c r="USF41" s="640"/>
      <c r="USJ41" s="640"/>
      <c r="USN41" s="640"/>
      <c r="USR41" s="640"/>
      <c r="USV41" s="640"/>
      <c r="USZ41" s="640"/>
      <c r="UTD41" s="640"/>
      <c r="UTH41" s="640"/>
      <c r="UTL41" s="640"/>
      <c r="UTP41" s="640"/>
      <c r="UTT41" s="640"/>
      <c r="UTX41" s="640"/>
      <c r="UUB41" s="640"/>
      <c r="UUF41" s="640"/>
      <c r="UUJ41" s="640"/>
      <c r="UUN41" s="640"/>
      <c r="UUR41" s="640"/>
      <c r="UUV41" s="640"/>
      <c r="UUZ41" s="640"/>
      <c r="UVD41" s="640"/>
      <c r="UVH41" s="640"/>
      <c r="UVL41" s="640"/>
      <c r="UVP41" s="640"/>
      <c r="UVT41" s="640"/>
      <c r="UVX41" s="640"/>
      <c r="UWB41" s="640"/>
      <c r="UWF41" s="640"/>
      <c r="UWJ41" s="640"/>
      <c r="UWN41" s="640"/>
      <c r="UWR41" s="640"/>
      <c r="UWV41" s="640"/>
      <c r="UWZ41" s="640"/>
      <c r="UXD41" s="640"/>
      <c r="UXH41" s="640"/>
      <c r="UXL41" s="640"/>
      <c r="UXP41" s="640"/>
      <c r="UXT41" s="640"/>
      <c r="UXX41" s="640"/>
      <c r="UYB41" s="640"/>
      <c r="UYF41" s="640"/>
      <c r="UYJ41" s="640"/>
      <c r="UYN41" s="640"/>
      <c r="UYR41" s="640"/>
      <c r="UYV41" s="640"/>
      <c r="UYZ41" s="640"/>
      <c r="UZD41" s="640"/>
      <c r="UZH41" s="640"/>
      <c r="UZL41" s="640"/>
      <c r="UZP41" s="640"/>
      <c r="UZT41" s="640"/>
      <c r="UZX41" s="640"/>
      <c r="VAB41" s="640"/>
      <c r="VAF41" s="640"/>
      <c r="VAJ41" s="640"/>
      <c r="VAN41" s="640"/>
      <c r="VAR41" s="640"/>
      <c r="VAV41" s="640"/>
      <c r="VAZ41" s="640"/>
      <c r="VBD41" s="640"/>
      <c r="VBH41" s="640"/>
      <c r="VBL41" s="640"/>
      <c r="VBP41" s="640"/>
      <c r="VBT41" s="640"/>
      <c r="VBX41" s="640"/>
      <c r="VCB41" s="640"/>
      <c r="VCF41" s="640"/>
      <c r="VCJ41" s="640"/>
      <c r="VCN41" s="640"/>
      <c r="VCR41" s="640"/>
      <c r="VCV41" s="640"/>
      <c r="VCZ41" s="640"/>
      <c r="VDD41" s="640"/>
      <c r="VDH41" s="640"/>
      <c r="VDL41" s="640"/>
      <c r="VDP41" s="640"/>
      <c r="VDT41" s="640"/>
      <c r="VDX41" s="640"/>
      <c r="VEB41" s="640"/>
      <c r="VEF41" s="640"/>
      <c r="VEJ41" s="640"/>
      <c r="VEN41" s="640"/>
      <c r="VER41" s="640"/>
      <c r="VEV41" s="640"/>
      <c r="VEZ41" s="640"/>
      <c r="VFD41" s="640"/>
      <c r="VFH41" s="640"/>
      <c r="VFL41" s="640"/>
      <c r="VFP41" s="640"/>
      <c r="VFT41" s="640"/>
      <c r="VFX41" s="640"/>
      <c r="VGB41" s="640"/>
      <c r="VGF41" s="640"/>
      <c r="VGJ41" s="640"/>
      <c r="VGN41" s="640"/>
      <c r="VGR41" s="640"/>
      <c r="VGV41" s="640"/>
      <c r="VGZ41" s="640"/>
      <c r="VHD41" s="640"/>
      <c r="VHH41" s="640"/>
      <c r="VHL41" s="640"/>
      <c r="VHP41" s="640"/>
      <c r="VHT41" s="640"/>
      <c r="VHX41" s="640"/>
      <c r="VIB41" s="640"/>
      <c r="VIF41" s="640"/>
      <c r="VIJ41" s="640"/>
      <c r="VIN41" s="640"/>
      <c r="VIR41" s="640"/>
      <c r="VIV41" s="640"/>
      <c r="VIZ41" s="640"/>
      <c r="VJD41" s="640"/>
      <c r="VJH41" s="640"/>
      <c r="VJL41" s="640"/>
      <c r="VJP41" s="640"/>
      <c r="VJT41" s="640"/>
      <c r="VJX41" s="640"/>
      <c r="VKB41" s="640"/>
      <c r="VKF41" s="640"/>
      <c r="VKJ41" s="640"/>
      <c r="VKN41" s="640"/>
      <c r="VKR41" s="640"/>
      <c r="VKV41" s="640"/>
      <c r="VKZ41" s="640"/>
      <c r="VLD41" s="640"/>
      <c r="VLH41" s="640"/>
      <c r="VLL41" s="640"/>
      <c r="VLP41" s="640"/>
      <c r="VLT41" s="640"/>
      <c r="VLX41" s="640"/>
      <c r="VMB41" s="640"/>
      <c r="VMF41" s="640"/>
      <c r="VMJ41" s="640"/>
      <c r="VMN41" s="640"/>
      <c r="VMR41" s="640"/>
      <c r="VMV41" s="640"/>
      <c r="VMZ41" s="640"/>
      <c r="VND41" s="640"/>
      <c r="VNH41" s="640"/>
      <c r="VNL41" s="640"/>
      <c r="VNP41" s="640"/>
      <c r="VNT41" s="640"/>
      <c r="VNX41" s="640"/>
      <c r="VOB41" s="640"/>
      <c r="VOF41" s="640"/>
      <c r="VOJ41" s="640"/>
      <c r="VON41" s="640"/>
      <c r="VOR41" s="640"/>
      <c r="VOV41" s="640"/>
      <c r="VOZ41" s="640"/>
      <c r="VPD41" s="640"/>
      <c r="VPH41" s="640"/>
      <c r="VPL41" s="640"/>
      <c r="VPP41" s="640"/>
      <c r="VPT41" s="640"/>
      <c r="VPX41" s="640"/>
      <c r="VQB41" s="640"/>
      <c r="VQF41" s="640"/>
      <c r="VQJ41" s="640"/>
      <c r="VQN41" s="640"/>
      <c r="VQR41" s="640"/>
      <c r="VQV41" s="640"/>
      <c r="VQZ41" s="640"/>
      <c r="VRD41" s="640"/>
      <c r="VRH41" s="640"/>
      <c r="VRL41" s="640"/>
      <c r="VRP41" s="640"/>
      <c r="VRT41" s="640"/>
      <c r="VRX41" s="640"/>
      <c r="VSB41" s="640"/>
      <c r="VSF41" s="640"/>
      <c r="VSJ41" s="640"/>
      <c r="VSN41" s="640"/>
      <c r="VSR41" s="640"/>
      <c r="VSV41" s="640"/>
      <c r="VSZ41" s="640"/>
      <c r="VTD41" s="640"/>
      <c r="VTH41" s="640"/>
      <c r="VTL41" s="640"/>
      <c r="VTP41" s="640"/>
      <c r="VTT41" s="640"/>
      <c r="VTX41" s="640"/>
      <c r="VUB41" s="640"/>
      <c r="VUF41" s="640"/>
      <c r="VUJ41" s="640"/>
      <c r="VUN41" s="640"/>
      <c r="VUR41" s="640"/>
      <c r="VUV41" s="640"/>
      <c r="VUZ41" s="640"/>
      <c r="VVD41" s="640"/>
      <c r="VVH41" s="640"/>
      <c r="VVL41" s="640"/>
      <c r="VVP41" s="640"/>
      <c r="VVT41" s="640"/>
      <c r="VVX41" s="640"/>
      <c r="VWB41" s="640"/>
      <c r="VWF41" s="640"/>
      <c r="VWJ41" s="640"/>
      <c r="VWN41" s="640"/>
      <c r="VWR41" s="640"/>
      <c r="VWV41" s="640"/>
      <c r="VWZ41" s="640"/>
      <c r="VXD41" s="640"/>
      <c r="VXH41" s="640"/>
      <c r="VXL41" s="640"/>
      <c r="VXP41" s="640"/>
      <c r="VXT41" s="640"/>
      <c r="VXX41" s="640"/>
      <c r="VYB41" s="640"/>
      <c r="VYF41" s="640"/>
      <c r="VYJ41" s="640"/>
      <c r="VYN41" s="640"/>
      <c r="VYR41" s="640"/>
      <c r="VYV41" s="640"/>
      <c r="VYZ41" s="640"/>
      <c r="VZD41" s="640"/>
      <c r="VZH41" s="640"/>
      <c r="VZL41" s="640"/>
      <c r="VZP41" s="640"/>
      <c r="VZT41" s="640"/>
      <c r="VZX41" s="640"/>
      <c r="WAB41" s="640"/>
      <c r="WAF41" s="640"/>
      <c r="WAJ41" s="640"/>
      <c r="WAN41" s="640"/>
      <c r="WAR41" s="640"/>
      <c r="WAV41" s="640"/>
      <c r="WAZ41" s="640"/>
      <c r="WBD41" s="640"/>
      <c r="WBH41" s="640"/>
      <c r="WBL41" s="640"/>
      <c r="WBP41" s="640"/>
      <c r="WBT41" s="640"/>
      <c r="WBX41" s="640"/>
      <c r="WCB41" s="640"/>
      <c r="WCF41" s="640"/>
      <c r="WCJ41" s="640"/>
      <c r="WCN41" s="640"/>
      <c r="WCR41" s="640"/>
      <c r="WCV41" s="640"/>
      <c r="WCZ41" s="640"/>
      <c r="WDD41" s="640"/>
      <c r="WDH41" s="640"/>
      <c r="WDL41" s="640"/>
      <c r="WDP41" s="640"/>
      <c r="WDT41" s="640"/>
      <c r="WDX41" s="640"/>
      <c r="WEB41" s="640"/>
      <c r="WEF41" s="640"/>
      <c r="WEJ41" s="640"/>
      <c r="WEN41" s="640"/>
      <c r="WER41" s="640"/>
      <c r="WEV41" s="640"/>
      <c r="WEZ41" s="640"/>
      <c r="WFD41" s="640"/>
      <c r="WFH41" s="640"/>
      <c r="WFL41" s="640"/>
      <c r="WFP41" s="640"/>
      <c r="WFT41" s="640"/>
      <c r="WFX41" s="640"/>
      <c r="WGB41" s="640"/>
      <c r="WGF41" s="640"/>
      <c r="WGJ41" s="640"/>
      <c r="WGN41" s="640"/>
      <c r="WGR41" s="640"/>
      <c r="WGV41" s="640"/>
      <c r="WGZ41" s="640"/>
      <c r="WHD41" s="640"/>
      <c r="WHH41" s="640"/>
      <c r="WHL41" s="640"/>
      <c r="WHP41" s="640"/>
      <c r="WHT41" s="640"/>
      <c r="WHX41" s="640"/>
      <c r="WIB41" s="640"/>
      <c r="WIF41" s="640"/>
      <c r="WIJ41" s="640"/>
      <c r="WIN41" s="640"/>
      <c r="WIR41" s="640"/>
      <c r="WIV41" s="640"/>
      <c r="WIZ41" s="640"/>
      <c r="WJD41" s="640"/>
      <c r="WJH41" s="640"/>
      <c r="WJL41" s="640"/>
      <c r="WJP41" s="640"/>
      <c r="WJT41" s="640"/>
      <c r="WJX41" s="640"/>
      <c r="WKB41" s="640"/>
      <c r="WKF41" s="640"/>
      <c r="WKJ41" s="640"/>
      <c r="WKN41" s="640"/>
      <c r="WKR41" s="640"/>
      <c r="WKV41" s="640"/>
      <c r="WKZ41" s="640"/>
      <c r="WLD41" s="640"/>
      <c r="WLH41" s="640"/>
      <c r="WLL41" s="640"/>
      <c r="WLP41" s="640"/>
      <c r="WLT41" s="640"/>
      <c r="WLX41" s="640"/>
      <c r="WMB41" s="640"/>
      <c r="WMF41" s="640"/>
      <c r="WMJ41" s="640"/>
      <c r="WMN41" s="640"/>
      <c r="WMR41" s="640"/>
      <c r="WMV41" s="640"/>
      <c r="WMZ41" s="640"/>
      <c r="WND41" s="640"/>
      <c r="WNH41" s="640"/>
      <c r="WNL41" s="640"/>
      <c r="WNP41" s="640"/>
      <c r="WNT41" s="640"/>
      <c r="WNX41" s="640"/>
      <c r="WOB41" s="640"/>
      <c r="WOF41" s="640"/>
      <c r="WOJ41" s="640"/>
      <c r="WON41" s="640"/>
      <c r="WOR41" s="640"/>
      <c r="WOV41" s="640"/>
      <c r="WOZ41" s="640"/>
      <c r="WPD41" s="640"/>
      <c r="WPH41" s="640"/>
      <c r="WPL41" s="640"/>
      <c r="WPP41" s="640"/>
      <c r="WPT41" s="640"/>
      <c r="WPX41" s="640"/>
      <c r="WQB41" s="640"/>
      <c r="WQF41" s="640"/>
      <c r="WQJ41" s="640"/>
      <c r="WQN41" s="640"/>
      <c r="WQR41" s="640"/>
      <c r="WQV41" s="640"/>
      <c r="WQZ41" s="640"/>
      <c r="WRD41" s="640"/>
      <c r="WRH41" s="640"/>
      <c r="WRL41" s="640"/>
      <c r="WRP41" s="640"/>
      <c r="WRT41" s="640"/>
      <c r="WRX41" s="640"/>
      <c r="WSB41" s="640"/>
      <c r="WSF41" s="640"/>
      <c r="WSJ41" s="640"/>
      <c r="WSN41" s="640"/>
      <c r="WSR41" s="640"/>
      <c r="WSV41" s="640"/>
      <c r="WSZ41" s="640"/>
      <c r="WTD41" s="640"/>
      <c r="WTH41" s="640"/>
      <c r="WTL41" s="640"/>
      <c r="WTP41" s="640"/>
      <c r="WTT41" s="640"/>
      <c r="WTX41" s="640"/>
      <c r="WUB41" s="640"/>
      <c r="WUF41" s="640"/>
      <c r="WUJ41" s="640"/>
      <c r="WUN41" s="640"/>
      <c r="WUR41" s="640"/>
      <c r="WUV41" s="640"/>
      <c r="WUZ41" s="640"/>
      <c r="WVD41" s="640"/>
      <c r="WVH41" s="640"/>
      <c r="WVL41" s="640"/>
      <c r="WVP41" s="640"/>
      <c r="WVT41" s="640"/>
      <c r="WVX41" s="640"/>
      <c r="WWB41" s="640"/>
      <c r="WWF41" s="640"/>
      <c r="WWJ41" s="640"/>
      <c r="WWN41" s="640"/>
      <c r="WWR41" s="640"/>
      <c r="WWV41" s="640"/>
      <c r="WWZ41" s="640"/>
      <c r="WXD41" s="640"/>
      <c r="WXH41" s="640"/>
      <c r="WXL41" s="640"/>
      <c r="WXP41" s="640"/>
      <c r="WXT41" s="640"/>
      <c r="WXX41" s="640"/>
      <c r="WYB41" s="640"/>
      <c r="WYF41" s="640"/>
      <c r="WYJ41" s="640"/>
      <c r="WYN41" s="640"/>
      <c r="WYR41" s="640"/>
      <c r="WYV41" s="640"/>
      <c r="WYZ41" s="640"/>
      <c r="WZD41" s="640"/>
      <c r="WZH41" s="640"/>
      <c r="WZL41" s="640"/>
      <c r="WZP41" s="640"/>
      <c r="WZT41" s="640"/>
      <c r="WZX41" s="640"/>
      <c r="XAB41" s="640"/>
      <c r="XAF41" s="640"/>
      <c r="XAJ41" s="640"/>
      <c r="XAN41" s="640"/>
      <c r="XAR41" s="640"/>
      <c r="XAV41" s="640"/>
      <c r="XAZ41" s="640"/>
      <c r="XBD41" s="640"/>
      <c r="XBH41" s="640"/>
      <c r="XBL41" s="640"/>
      <c r="XBP41" s="640"/>
      <c r="XBT41" s="640"/>
      <c r="XBX41" s="640"/>
      <c r="XCB41" s="640"/>
      <c r="XCF41" s="640"/>
      <c r="XCJ41" s="640"/>
      <c r="XCN41" s="640"/>
      <c r="XCR41" s="640"/>
      <c r="XCV41" s="640"/>
      <c r="XCZ41" s="640"/>
      <c r="XDD41" s="640"/>
      <c r="XDH41" s="640"/>
      <c r="XDL41" s="640"/>
      <c r="XDP41" s="640"/>
      <c r="XDT41" s="640"/>
      <c r="XDX41" s="640"/>
      <c r="XEB41" s="640"/>
      <c r="XEF41" s="640"/>
      <c r="XEJ41" s="640"/>
      <c r="XEN41" s="640"/>
      <c r="XER41" s="640"/>
      <c r="XEV41" s="640"/>
      <c r="XEZ41" s="640"/>
    </row>
    <row r="42" spans="1:16383" s="632" customFormat="1" ht="24.9" customHeight="1">
      <c r="A42" s="641"/>
      <c r="E42" s="626"/>
      <c r="F42" s="626"/>
      <c r="G42" s="626"/>
      <c r="H42" s="626"/>
      <c r="I42" s="626"/>
      <c r="J42" s="626"/>
      <c r="K42" s="626"/>
      <c r="L42" s="626"/>
      <c r="M42" s="626"/>
      <c r="N42" s="626"/>
      <c r="O42" s="626"/>
      <c r="P42" s="626"/>
      <c r="Q42" s="626"/>
      <c r="R42" s="626"/>
      <c r="S42" s="626"/>
      <c r="T42" s="626"/>
      <c r="U42" s="626"/>
      <c r="V42" s="626"/>
      <c r="W42" s="626"/>
      <c r="X42" s="626"/>
      <c r="Y42" s="626"/>
      <c r="Z42" s="626"/>
      <c r="AA42" s="626"/>
      <c r="AB42" s="626"/>
      <c r="AC42" s="626"/>
      <c r="AD42" s="626"/>
      <c r="AE42" s="626"/>
      <c r="AF42" s="626"/>
      <c r="AG42" s="626"/>
      <c r="AH42" s="626"/>
      <c r="AI42" s="626"/>
      <c r="AJ42" s="626"/>
      <c r="AK42" s="626"/>
      <c r="AL42" s="626"/>
      <c r="AM42" s="626"/>
      <c r="AN42" s="641"/>
      <c r="AR42" s="641"/>
      <c r="AV42" s="641"/>
      <c r="AZ42" s="641"/>
      <c r="BD42" s="641"/>
      <c r="BH42" s="641"/>
      <c r="BL42" s="641"/>
      <c r="BP42" s="641"/>
      <c r="BT42" s="641"/>
      <c r="BX42" s="641"/>
      <c r="CB42" s="641"/>
      <c r="CF42" s="641"/>
      <c r="CJ42" s="641"/>
      <c r="CN42" s="641"/>
      <c r="CR42" s="641"/>
      <c r="CV42" s="641"/>
      <c r="CZ42" s="641"/>
      <c r="DD42" s="641"/>
      <c r="DH42" s="641"/>
      <c r="DL42" s="641"/>
      <c r="DP42" s="641"/>
      <c r="DT42" s="641"/>
      <c r="DX42" s="641"/>
      <c r="EB42" s="641"/>
      <c r="EF42" s="641"/>
      <c r="EJ42" s="641"/>
      <c r="EN42" s="641"/>
      <c r="ER42" s="641"/>
      <c r="EV42" s="641"/>
      <c r="EZ42" s="641"/>
      <c r="FD42" s="641"/>
      <c r="FH42" s="641"/>
      <c r="FL42" s="641"/>
      <c r="FP42" s="641"/>
      <c r="FT42" s="641"/>
      <c r="FX42" s="641"/>
      <c r="GB42" s="641"/>
      <c r="GF42" s="641"/>
      <c r="GJ42" s="641"/>
      <c r="GN42" s="641"/>
      <c r="GR42" s="641"/>
      <c r="GV42" s="641"/>
      <c r="GZ42" s="641"/>
      <c r="HD42" s="641"/>
      <c r="HH42" s="641"/>
      <c r="HL42" s="641"/>
      <c r="HP42" s="641"/>
      <c r="HT42" s="641"/>
      <c r="HX42" s="641"/>
      <c r="IB42" s="641"/>
      <c r="IF42" s="641"/>
      <c r="IJ42" s="641"/>
      <c r="IN42" s="641"/>
      <c r="IR42" s="641"/>
      <c r="IV42" s="641"/>
      <c r="IZ42" s="641"/>
      <c r="JD42" s="641"/>
      <c r="JH42" s="641"/>
      <c r="JL42" s="641"/>
      <c r="JP42" s="641"/>
      <c r="JT42" s="641"/>
      <c r="JX42" s="641"/>
      <c r="KB42" s="641"/>
      <c r="KF42" s="641"/>
      <c r="KJ42" s="641"/>
      <c r="KN42" s="641"/>
      <c r="KR42" s="641"/>
      <c r="KV42" s="641"/>
      <c r="KZ42" s="641"/>
      <c r="LD42" s="641"/>
      <c r="LH42" s="641"/>
      <c r="LL42" s="641"/>
      <c r="LP42" s="641"/>
      <c r="LT42" s="641"/>
      <c r="LX42" s="641"/>
      <c r="MB42" s="641"/>
      <c r="MF42" s="641"/>
      <c r="MJ42" s="641"/>
      <c r="MN42" s="641"/>
      <c r="MR42" s="641"/>
      <c r="MV42" s="641"/>
      <c r="MZ42" s="641"/>
      <c r="ND42" s="641"/>
      <c r="NH42" s="641"/>
      <c r="NL42" s="641"/>
      <c r="NP42" s="641"/>
      <c r="NT42" s="641"/>
      <c r="NX42" s="641"/>
      <c r="OB42" s="641"/>
      <c r="OF42" s="641"/>
      <c r="OJ42" s="641"/>
      <c r="ON42" s="641"/>
      <c r="OR42" s="641"/>
      <c r="OV42" s="641"/>
      <c r="OZ42" s="641"/>
      <c r="PD42" s="641"/>
      <c r="PH42" s="641"/>
      <c r="PL42" s="641"/>
      <c r="PP42" s="641"/>
      <c r="PT42" s="641"/>
      <c r="PX42" s="641"/>
      <c r="QB42" s="641"/>
      <c r="QF42" s="641"/>
      <c r="QJ42" s="641"/>
      <c r="QN42" s="641"/>
      <c r="QR42" s="641"/>
      <c r="QV42" s="641"/>
      <c r="QZ42" s="641"/>
      <c r="RD42" s="641"/>
      <c r="RH42" s="641"/>
      <c r="RL42" s="641"/>
      <c r="RP42" s="641"/>
      <c r="RT42" s="641"/>
      <c r="RX42" s="641"/>
      <c r="SB42" s="641"/>
      <c r="SF42" s="641"/>
      <c r="SJ42" s="641"/>
      <c r="SN42" s="641"/>
      <c r="SR42" s="641"/>
      <c r="SV42" s="641"/>
      <c r="SZ42" s="641"/>
      <c r="TD42" s="641"/>
      <c r="TH42" s="641"/>
      <c r="TL42" s="641"/>
      <c r="TP42" s="641"/>
      <c r="TT42" s="641"/>
      <c r="TX42" s="641"/>
      <c r="UB42" s="641"/>
      <c r="UF42" s="641"/>
      <c r="UJ42" s="641"/>
      <c r="UN42" s="641"/>
      <c r="UR42" s="641"/>
      <c r="UV42" s="641"/>
      <c r="UZ42" s="641"/>
      <c r="VD42" s="641"/>
      <c r="VH42" s="641"/>
      <c r="VL42" s="641"/>
      <c r="VP42" s="641"/>
      <c r="VT42" s="641"/>
      <c r="VX42" s="641"/>
      <c r="WB42" s="641"/>
      <c r="WF42" s="641"/>
      <c r="WJ42" s="641"/>
      <c r="WN42" s="641"/>
      <c r="WR42" s="641"/>
      <c r="WV42" s="641"/>
      <c r="WZ42" s="641"/>
      <c r="XD42" s="641"/>
      <c r="XH42" s="641"/>
      <c r="XL42" s="641"/>
      <c r="XP42" s="641"/>
      <c r="XT42" s="641"/>
      <c r="XX42" s="641"/>
      <c r="YB42" s="641"/>
      <c r="YF42" s="641"/>
      <c r="YJ42" s="641"/>
      <c r="YN42" s="641"/>
      <c r="YR42" s="641"/>
      <c r="YV42" s="641"/>
      <c r="YZ42" s="641"/>
      <c r="ZD42" s="641"/>
      <c r="ZH42" s="641"/>
      <c r="ZL42" s="641"/>
      <c r="ZP42" s="641"/>
      <c r="ZT42" s="641"/>
      <c r="ZX42" s="641"/>
      <c r="AAB42" s="641"/>
      <c r="AAF42" s="641"/>
      <c r="AAJ42" s="641"/>
      <c r="AAN42" s="641"/>
      <c r="AAR42" s="641"/>
      <c r="AAV42" s="641"/>
      <c r="AAZ42" s="641"/>
      <c r="ABD42" s="641"/>
      <c r="ABH42" s="641"/>
      <c r="ABL42" s="641"/>
      <c r="ABP42" s="641"/>
      <c r="ABT42" s="641"/>
      <c r="ABX42" s="641"/>
      <c r="ACB42" s="641"/>
      <c r="ACF42" s="641"/>
      <c r="ACJ42" s="641"/>
      <c r="ACN42" s="641"/>
      <c r="ACR42" s="641"/>
      <c r="ACV42" s="641"/>
      <c r="ACZ42" s="641"/>
      <c r="ADD42" s="641"/>
      <c r="ADH42" s="641"/>
      <c r="ADL42" s="641"/>
      <c r="ADP42" s="641"/>
      <c r="ADT42" s="641"/>
      <c r="ADX42" s="641"/>
      <c r="AEB42" s="641"/>
      <c r="AEF42" s="641"/>
      <c r="AEJ42" s="641"/>
      <c r="AEN42" s="641"/>
      <c r="AER42" s="641"/>
      <c r="AEV42" s="641"/>
      <c r="AEZ42" s="641"/>
      <c r="AFD42" s="641"/>
      <c r="AFH42" s="641"/>
      <c r="AFL42" s="641"/>
      <c r="AFP42" s="641"/>
      <c r="AFT42" s="641"/>
      <c r="AFX42" s="641"/>
      <c r="AGB42" s="641"/>
      <c r="AGF42" s="641"/>
      <c r="AGJ42" s="641"/>
      <c r="AGN42" s="641"/>
      <c r="AGR42" s="641"/>
      <c r="AGV42" s="641"/>
      <c r="AGZ42" s="641"/>
      <c r="AHD42" s="641"/>
      <c r="AHH42" s="641"/>
      <c r="AHL42" s="641"/>
      <c r="AHP42" s="641"/>
      <c r="AHT42" s="641"/>
      <c r="AHX42" s="641"/>
      <c r="AIB42" s="641"/>
      <c r="AIF42" s="641"/>
      <c r="AIJ42" s="641"/>
      <c r="AIN42" s="641"/>
      <c r="AIR42" s="641"/>
      <c r="AIV42" s="641"/>
      <c r="AIZ42" s="641"/>
      <c r="AJD42" s="641"/>
      <c r="AJH42" s="641"/>
      <c r="AJL42" s="641"/>
      <c r="AJP42" s="641"/>
      <c r="AJT42" s="641"/>
      <c r="AJX42" s="641"/>
      <c r="AKB42" s="641"/>
      <c r="AKF42" s="641"/>
      <c r="AKJ42" s="641"/>
      <c r="AKN42" s="641"/>
      <c r="AKR42" s="641"/>
      <c r="AKV42" s="641"/>
      <c r="AKZ42" s="641"/>
      <c r="ALD42" s="641"/>
      <c r="ALH42" s="641"/>
      <c r="ALL42" s="641"/>
      <c r="ALP42" s="641"/>
      <c r="ALT42" s="641"/>
      <c r="ALX42" s="641"/>
      <c r="AMB42" s="641"/>
      <c r="AMF42" s="641"/>
      <c r="AMJ42" s="641"/>
      <c r="AMN42" s="641"/>
      <c r="AMR42" s="641"/>
      <c r="AMV42" s="641"/>
      <c r="AMZ42" s="641"/>
      <c r="AND42" s="641"/>
      <c r="ANH42" s="641"/>
      <c r="ANL42" s="641"/>
      <c r="ANP42" s="641"/>
      <c r="ANT42" s="641"/>
      <c r="ANX42" s="641"/>
      <c r="AOB42" s="641"/>
      <c r="AOF42" s="641"/>
      <c r="AOJ42" s="641"/>
      <c r="AON42" s="641"/>
      <c r="AOR42" s="641"/>
      <c r="AOV42" s="641"/>
      <c r="AOZ42" s="641"/>
      <c r="APD42" s="641"/>
      <c r="APH42" s="641"/>
      <c r="APL42" s="641"/>
      <c r="APP42" s="641"/>
      <c r="APT42" s="641"/>
      <c r="APX42" s="641"/>
      <c r="AQB42" s="641"/>
      <c r="AQF42" s="641"/>
      <c r="AQJ42" s="641"/>
      <c r="AQN42" s="641"/>
      <c r="AQR42" s="641"/>
      <c r="AQV42" s="641"/>
      <c r="AQZ42" s="641"/>
      <c r="ARD42" s="641"/>
      <c r="ARH42" s="641"/>
      <c r="ARL42" s="641"/>
      <c r="ARP42" s="641"/>
      <c r="ART42" s="641"/>
      <c r="ARX42" s="641"/>
      <c r="ASB42" s="641"/>
      <c r="ASF42" s="641"/>
      <c r="ASJ42" s="641"/>
      <c r="ASN42" s="641"/>
      <c r="ASR42" s="641"/>
      <c r="ASV42" s="641"/>
      <c r="ASZ42" s="641"/>
      <c r="ATD42" s="641"/>
      <c r="ATH42" s="641"/>
      <c r="ATL42" s="641"/>
      <c r="ATP42" s="641"/>
      <c r="ATT42" s="641"/>
      <c r="ATX42" s="641"/>
      <c r="AUB42" s="641"/>
      <c r="AUF42" s="641"/>
      <c r="AUJ42" s="641"/>
      <c r="AUN42" s="641"/>
      <c r="AUR42" s="641"/>
      <c r="AUV42" s="641"/>
      <c r="AUZ42" s="641"/>
      <c r="AVD42" s="641"/>
      <c r="AVH42" s="641"/>
      <c r="AVL42" s="641"/>
      <c r="AVP42" s="641"/>
      <c r="AVT42" s="641"/>
      <c r="AVX42" s="641"/>
      <c r="AWB42" s="641"/>
      <c r="AWF42" s="641"/>
      <c r="AWJ42" s="641"/>
      <c r="AWN42" s="641"/>
      <c r="AWR42" s="641"/>
      <c r="AWV42" s="641"/>
      <c r="AWZ42" s="641"/>
      <c r="AXD42" s="641"/>
      <c r="AXH42" s="641"/>
      <c r="AXL42" s="641"/>
      <c r="AXP42" s="641"/>
      <c r="AXT42" s="641"/>
      <c r="AXX42" s="641"/>
      <c r="AYB42" s="641"/>
      <c r="AYF42" s="641"/>
      <c r="AYJ42" s="641"/>
      <c r="AYN42" s="641"/>
      <c r="AYR42" s="641"/>
      <c r="AYV42" s="641"/>
      <c r="AYZ42" s="641"/>
      <c r="AZD42" s="641"/>
      <c r="AZH42" s="641"/>
      <c r="AZL42" s="641"/>
      <c r="AZP42" s="641"/>
      <c r="AZT42" s="641"/>
      <c r="AZX42" s="641"/>
      <c r="BAB42" s="641"/>
      <c r="BAF42" s="641"/>
      <c r="BAJ42" s="641"/>
      <c r="BAN42" s="641"/>
      <c r="BAR42" s="641"/>
      <c r="BAV42" s="641"/>
      <c r="BAZ42" s="641"/>
      <c r="BBD42" s="641"/>
      <c r="BBH42" s="641"/>
      <c r="BBL42" s="641"/>
      <c r="BBP42" s="641"/>
      <c r="BBT42" s="641"/>
      <c r="BBX42" s="641"/>
      <c r="BCB42" s="641"/>
      <c r="BCF42" s="641"/>
      <c r="BCJ42" s="641"/>
      <c r="BCN42" s="641"/>
      <c r="BCR42" s="641"/>
      <c r="BCV42" s="641"/>
      <c r="BCZ42" s="641"/>
      <c r="BDD42" s="641"/>
      <c r="BDH42" s="641"/>
      <c r="BDL42" s="641"/>
      <c r="BDP42" s="641"/>
      <c r="BDT42" s="641"/>
      <c r="BDX42" s="641"/>
      <c r="BEB42" s="641"/>
      <c r="BEF42" s="641"/>
      <c r="BEJ42" s="641"/>
      <c r="BEN42" s="641"/>
      <c r="BER42" s="641"/>
      <c r="BEV42" s="641"/>
      <c r="BEZ42" s="641"/>
      <c r="BFD42" s="641"/>
      <c r="BFH42" s="641"/>
      <c r="BFL42" s="641"/>
      <c r="BFP42" s="641"/>
      <c r="BFT42" s="641"/>
      <c r="BFX42" s="641"/>
      <c r="BGB42" s="641"/>
      <c r="BGF42" s="641"/>
      <c r="BGJ42" s="641"/>
      <c r="BGN42" s="641"/>
      <c r="BGR42" s="641"/>
      <c r="BGV42" s="641"/>
      <c r="BGZ42" s="641"/>
      <c r="BHD42" s="641"/>
      <c r="BHH42" s="641"/>
      <c r="BHL42" s="641"/>
      <c r="BHP42" s="641"/>
      <c r="BHT42" s="641"/>
      <c r="BHX42" s="641"/>
      <c r="BIB42" s="641"/>
      <c r="BIF42" s="641"/>
      <c r="BIJ42" s="641"/>
      <c r="BIN42" s="641"/>
      <c r="BIR42" s="641"/>
      <c r="BIV42" s="641"/>
      <c r="BIZ42" s="641"/>
      <c r="BJD42" s="641"/>
      <c r="BJH42" s="641"/>
      <c r="BJL42" s="641"/>
      <c r="BJP42" s="641"/>
      <c r="BJT42" s="641"/>
      <c r="BJX42" s="641"/>
      <c r="BKB42" s="641"/>
      <c r="BKF42" s="641"/>
      <c r="BKJ42" s="641"/>
      <c r="BKN42" s="641"/>
      <c r="BKR42" s="641"/>
      <c r="BKV42" s="641"/>
      <c r="BKZ42" s="641"/>
      <c r="BLD42" s="641"/>
      <c r="BLH42" s="641"/>
      <c r="BLL42" s="641"/>
      <c r="BLP42" s="641"/>
      <c r="BLT42" s="641"/>
      <c r="BLX42" s="641"/>
      <c r="BMB42" s="641"/>
      <c r="BMF42" s="641"/>
      <c r="BMJ42" s="641"/>
      <c r="BMN42" s="641"/>
      <c r="BMR42" s="641"/>
      <c r="BMV42" s="641"/>
      <c r="BMZ42" s="641"/>
      <c r="BND42" s="641"/>
      <c r="BNH42" s="641"/>
      <c r="BNL42" s="641"/>
      <c r="BNP42" s="641"/>
      <c r="BNT42" s="641"/>
      <c r="BNX42" s="641"/>
      <c r="BOB42" s="641"/>
      <c r="BOF42" s="641"/>
      <c r="BOJ42" s="641"/>
      <c r="BON42" s="641"/>
      <c r="BOR42" s="641"/>
      <c r="BOV42" s="641"/>
      <c r="BOZ42" s="641"/>
      <c r="BPD42" s="641"/>
      <c r="BPH42" s="641"/>
      <c r="BPL42" s="641"/>
      <c r="BPP42" s="641"/>
      <c r="BPT42" s="641"/>
      <c r="BPX42" s="641"/>
      <c r="BQB42" s="641"/>
      <c r="BQF42" s="641"/>
      <c r="BQJ42" s="641"/>
      <c r="BQN42" s="641"/>
      <c r="BQR42" s="641"/>
      <c r="BQV42" s="641"/>
      <c r="BQZ42" s="641"/>
      <c r="BRD42" s="641"/>
      <c r="BRH42" s="641"/>
      <c r="BRL42" s="641"/>
      <c r="BRP42" s="641"/>
      <c r="BRT42" s="641"/>
      <c r="BRX42" s="641"/>
      <c r="BSB42" s="641"/>
      <c r="BSF42" s="641"/>
      <c r="BSJ42" s="641"/>
      <c r="BSN42" s="641"/>
      <c r="BSR42" s="641"/>
      <c r="BSV42" s="641"/>
      <c r="BSZ42" s="641"/>
      <c r="BTD42" s="641"/>
      <c r="BTH42" s="641"/>
      <c r="BTL42" s="641"/>
      <c r="BTP42" s="641"/>
      <c r="BTT42" s="641"/>
      <c r="BTX42" s="641"/>
      <c r="BUB42" s="641"/>
      <c r="BUF42" s="641"/>
      <c r="BUJ42" s="641"/>
      <c r="BUN42" s="641"/>
      <c r="BUR42" s="641"/>
      <c r="BUV42" s="641"/>
      <c r="BUZ42" s="641"/>
      <c r="BVD42" s="641"/>
      <c r="BVH42" s="641"/>
      <c r="BVL42" s="641"/>
      <c r="BVP42" s="641"/>
      <c r="BVT42" s="641"/>
      <c r="BVX42" s="641"/>
      <c r="BWB42" s="641"/>
      <c r="BWF42" s="641"/>
      <c r="BWJ42" s="641"/>
      <c r="BWN42" s="641"/>
      <c r="BWR42" s="641"/>
      <c r="BWV42" s="641"/>
      <c r="BWZ42" s="641"/>
      <c r="BXD42" s="641"/>
      <c r="BXH42" s="641"/>
      <c r="BXL42" s="641"/>
      <c r="BXP42" s="641"/>
      <c r="BXT42" s="641"/>
      <c r="BXX42" s="641"/>
      <c r="BYB42" s="641"/>
      <c r="BYF42" s="641"/>
      <c r="BYJ42" s="641"/>
      <c r="BYN42" s="641"/>
      <c r="BYR42" s="641"/>
      <c r="BYV42" s="641"/>
      <c r="BYZ42" s="641"/>
      <c r="BZD42" s="641"/>
      <c r="BZH42" s="641"/>
      <c r="BZL42" s="641"/>
      <c r="BZP42" s="641"/>
      <c r="BZT42" s="641"/>
      <c r="BZX42" s="641"/>
      <c r="CAB42" s="641"/>
      <c r="CAF42" s="641"/>
      <c r="CAJ42" s="641"/>
      <c r="CAN42" s="641"/>
      <c r="CAR42" s="641"/>
      <c r="CAV42" s="641"/>
      <c r="CAZ42" s="641"/>
      <c r="CBD42" s="641"/>
      <c r="CBH42" s="641"/>
      <c r="CBL42" s="641"/>
      <c r="CBP42" s="641"/>
      <c r="CBT42" s="641"/>
      <c r="CBX42" s="641"/>
      <c r="CCB42" s="641"/>
      <c r="CCF42" s="641"/>
      <c r="CCJ42" s="641"/>
      <c r="CCN42" s="641"/>
      <c r="CCR42" s="641"/>
      <c r="CCV42" s="641"/>
      <c r="CCZ42" s="641"/>
      <c r="CDD42" s="641"/>
      <c r="CDH42" s="641"/>
      <c r="CDL42" s="641"/>
      <c r="CDP42" s="641"/>
      <c r="CDT42" s="641"/>
      <c r="CDX42" s="641"/>
      <c r="CEB42" s="641"/>
      <c r="CEF42" s="641"/>
      <c r="CEJ42" s="641"/>
      <c r="CEN42" s="641"/>
      <c r="CER42" s="641"/>
      <c r="CEV42" s="641"/>
      <c r="CEZ42" s="641"/>
      <c r="CFD42" s="641"/>
      <c r="CFH42" s="641"/>
      <c r="CFL42" s="641"/>
      <c r="CFP42" s="641"/>
      <c r="CFT42" s="641"/>
      <c r="CFX42" s="641"/>
      <c r="CGB42" s="641"/>
      <c r="CGF42" s="641"/>
      <c r="CGJ42" s="641"/>
      <c r="CGN42" s="641"/>
      <c r="CGR42" s="641"/>
      <c r="CGV42" s="641"/>
      <c r="CGZ42" s="641"/>
      <c r="CHD42" s="641"/>
      <c r="CHH42" s="641"/>
      <c r="CHL42" s="641"/>
      <c r="CHP42" s="641"/>
      <c r="CHT42" s="641"/>
      <c r="CHX42" s="641"/>
      <c r="CIB42" s="641"/>
      <c r="CIF42" s="641"/>
      <c r="CIJ42" s="641"/>
      <c r="CIN42" s="641"/>
      <c r="CIR42" s="641"/>
      <c r="CIV42" s="641"/>
      <c r="CIZ42" s="641"/>
      <c r="CJD42" s="641"/>
      <c r="CJH42" s="641"/>
      <c r="CJL42" s="641"/>
      <c r="CJP42" s="641"/>
      <c r="CJT42" s="641"/>
      <c r="CJX42" s="641"/>
      <c r="CKB42" s="641"/>
      <c r="CKF42" s="641"/>
      <c r="CKJ42" s="641"/>
      <c r="CKN42" s="641"/>
      <c r="CKR42" s="641"/>
      <c r="CKV42" s="641"/>
      <c r="CKZ42" s="641"/>
      <c r="CLD42" s="641"/>
      <c r="CLH42" s="641"/>
      <c r="CLL42" s="641"/>
      <c r="CLP42" s="641"/>
      <c r="CLT42" s="641"/>
      <c r="CLX42" s="641"/>
      <c r="CMB42" s="641"/>
      <c r="CMF42" s="641"/>
      <c r="CMJ42" s="641"/>
      <c r="CMN42" s="641"/>
      <c r="CMR42" s="641"/>
      <c r="CMV42" s="641"/>
      <c r="CMZ42" s="641"/>
      <c r="CND42" s="641"/>
      <c r="CNH42" s="641"/>
      <c r="CNL42" s="641"/>
      <c r="CNP42" s="641"/>
      <c r="CNT42" s="641"/>
      <c r="CNX42" s="641"/>
      <c r="COB42" s="641"/>
      <c r="COF42" s="641"/>
      <c r="COJ42" s="641"/>
      <c r="CON42" s="641"/>
      <c r="COR42" s="641"/>
      <c r="COV42" s="641"/>
      <c r="COZ42" s="641"/>
      <c r="CPD42" s="641"/>
      <c r="CPH42" s="641"/>
      <c r="CPL42" s="641"/>
      <c r="CPP42" s="641"/>
      <c r="CPT42" s="641"/>
      <c r="CPX42" s="641"/>
      <c r="CQB42" s="641"/>
      <c r="CQF42" s="641"/>
      <c r="CQJ42" s="641"/>
      <c r="CQN42" s="641"/>
      <c r="CQR42" s="641"/>
      <c r="CQV42" s="641"/>
      <c r="CQZ42" s="641"/>
      <c r="CRD42" s="641"/>
      <c r="CRH42" s="641"/>
      <c r="CRL42" s="641"/>
      <c r="CRP42" s="641"/>
      <c r="CRT42" s="641"/>
      <c r="CRX42" s="641"/>
      <c r="CSB42" s="641"/>
      <c r="CSF42" s="641"/>
      <c r="CSJ42" s="641"/>
      <c r="CSN42" s="641"/>
      <c r="CSR42" s="641"/>
      <c r="CSV42" s="641"/>
      <c r="CSZ42" s="641"/>
      <c r="CTD42" s="641"/>
      <c r="CTH42" s="641"/>
      <c r="CTL42" s="641"/>
      <c r="CTP42" s="641"/>
      <c r="CTT42" s="641"/>
      <c r="CTX42" s="641"/>
      <c r="CUB42" s="641"/>
      <c r="CUF42" s="641"/>
      <c r="CUJ42" s="641"/>
      <c r="CUN42" s="641"/>
      <c r="CUR42" s="641"/>
      <c r="CUV42" s="641"/>
      <c r="CUZ42" s="641"/>
      <c r="CVD42" s="641"/>
      <c r="CVH42" s="641"/>
      <c r="CVL42" s="641"/>
      <c r="CVP42" s="641"/>
      <c r="CVT42" s="641"/>
      <c r="CVX42" s="641"/>
      <c r="CWB42" s="641"/>
      <c r="CWF42" s="641"/>
      <c r="CWJ42" s="641"/>
      <c r="CWN42" s="641"/>
      <c r="CWR42" s="641"/>
      <c r="CWV42" s="641"/>
      <c r="CWZ42" s="641"/>
      <c r="CXD42" s="641"/>
      <c r="CXH42" s="641"/>
      <c r="CXL42" s="641"/>
      <c r="CXP42" s="641"/>
      <c r="CXT42" s="641"/>
      <c r="CXX42" s="641"/>
      <c r="CYB42" s="641"/>
      <c r="CYF42" s="641"/>
      <c r="CYJ42" s="641"/>
      <c r="CYN42" s="641"/>
      <c r="CYR42" s="641"/>
      <c r="CYV42" s="641"/>
      <c r="CYZ42" s="641"/>
      <c r="CZD42" s="641"/>
      <c r="CZH42" s="641"/>
      <c r="CZL42" s="641"/>
      <c r="CZP42" s="641"/>
      <c r="CZT42" s="641"/>
      <c r="CZX42" s="641"/>
      <c r="DAB42" s="641"/>
      <c r="DAF42" s="641"/>
      <c r="DAJ42" s="641"/>
      <c r="DAN42" s="641"/>
      <c r="DAR42" s="641"/>
      <c r="DAV42" s="641"/>
      <c r="DAZ42" s="641"/>
      <c r="DBD42" s="641"/>
      <c r="DBH42" s="641"/>
      <c r="DBL42" s="641"/>
      <c r="DBP42" s="641"/>
      <c r="DBT42" s="641"/>
      <c r="DBX42" s="641"/>
      <c r="DCB42" s="641"/>
      <c r="DCF42" s="641"/>
      <c r="DCJ42" s="641"/>
      <c r="DCN42" s="641"/>
      <c r="DCR42" s="641"/>
      <c r="DCV42" s="641"/>
      <c r="DCZ42" s="641"/>
      <c r="DDD42" s="641"/>
      <c r="DDH42" s="641"/>
      <c r="DDL42" s="641"/>
      <c r="DDP42" s="641"/>
      <c r="DDT42" s="641"/>
      <c r="DDX42" s="641"/>
      <c r="DEB42" s="641"/>
      <c r="DEF42" s="641"/>
      <c r="DEJ42" s="641"/>
      <c r="DEN42" s="641"/>
      <c r="DER42" s="641"/>
      <c r="DEV42" s="641"/>
      <c r="DEZ42" s="641"/>
      <c r="DFD42" s="641"/>
      <c r="DFH42" s="641"/>
      <c r="DFL42" s="641"/>
      <c r="DFP42" s="641"/>
      <c r="DFT42" s="641"/>
      <c r="DFX42" s="641"/>
      <c r="DGB42" s="641"/>
      <c r="DGF42" s="641"/>
      <c r="DGJ42" s="641"/>
      <c r="DGN42" s="641"/>
      <c r="DGR42" s="641"/>
      <c r="DGV42" s="641"/>
      <c r="DGZ42" s="641"/>
      <c r="DHD42" s="641"/>
      <c r="DHH42" s="641"/>
      <c r="DHL42" s="641"/>
      <c r="DHP42" s="641"/>
      <c r="DHT42" s="641"/>
      <c r="DHX42" s="641"/>
      <c r="DIB42" s="641"/>
      <c r="DIF42" s="641"/>
      <c r="DIJ42" s="641"/>
      <c r="DIN42" s="641"/>
      <c r="DIR42" s="641"/>
      <c r="DIV42" s="641"/>
      <c r="DIZ42" s="641"/>
      <c r="DJD42" s="641"/>
      <c r="DJH42" s="641"/>
      <c r="DJL42" s="641"/>
      <c r="DJP42" s="641"/>
      <c r="DJT42" s="641"/>
      <c r="DJX42" s="641"/>
      <c r="DKB42" s="641"/>
      <c r="DKF42" s="641"/>
      <c r="DKJ42" s="641"/>
      <c r="DKN42" s="641"/>
      <c r="DKR42" s="641"/>
      <c r="DKV42" s="641"/>
      <c r="DKZ42" s="641"/>
      <c r="DLD42" s="641"/>
      <c r="DLH42" s="641"/>
      <c r="DLL42" s="641"/>
      <c r="DLP42" s="641"/>
      <c r="DLT42" s="641"/>
      <c r="DLX42" s="641"/>
      <c r="DMB42" s="641"/>
      <c r="DMF42" s="641"/>
      <c r="DMJ42" s="641"/>
      <c r="DMN42" s="641"/>
      <c r="DMR42" s="641"/>
      <c r="DMV42" s="641"/>
      <c r="DMZ42" s="641"/>
      <c r="DND42" s="641"/>
      <c r="DNH42" s="641"/>
      <c r="DNL42" s="641"/>
      <c r="DNP42" s="641"/>
      <c r="DNT42" s="641"/>
      <c r="DNX42" s="641"/>
      <c r="DOB42" s="641"/>
      <c r="DOF42" s="641"/>
      <c r="DOJ42" s="641"/>
      <c r="DON42" s="641"/>
      <c r="DOR42" s="641"/>
      <c r="DOV42" s="641"/>
      <c r="DOZ42" s="641"/>
      <c r="DPD42" s="641"/>
      <c r="DPH42" s="641"/>
      <c r="DPL42" s="641"/>
      <c r="DPP42" s="641"/>
      <c r="DPT42" s="641"/>
      <c r="DPX42" s="641"/>
      <c r="DQB42" s="641"/>
      <c r="DQF42" s="641"/>
      <c r="DQJ42" s="641"/>
      <c r="DQN42" s="641"/>
      <c r="DQR42" s="641"/>
      <c r="DQV42" s="641"/>
      <c r="DQZ42" s="641"/>
      <c r="DRD42" s="641"/>
      <c r="DRH42" s="641"/>
      <c r="DRL42" s="641"/>
      <c r="DRP42" s="641"/>
      <c r="DRT42" s="641"/>
      <c r="DRX42" s="641"/>
      <c r="DSB42" s="641"/>
      <c r="DSF42" s="641"/>
      <c r="DSJ42" s="641"/>
      <c r="DSN42" s="641"/>
      <c r="DSR42" s="641"/>
      <c r="DSV42" s="641"/>
      <c r="DSZ42" s="641"/>
      <c r="DTD42" s="641"/>
      <c r="DTH42" s="641"/>
      <c r="DTL42" s="641"/>
      <c r="DTP42" s="641"/>
      <c r="DTT42" s="641"/>
      <c r="DTX42" s="641"/>
      <c r="DUB42" s="641"/>
      <c r="DUF42" s="641"/>
      <c r="DUJ42" s="641"/>
      <c r="DUN42" s="641"/>
      <c r="DUR42" s="641"/>
      <c r="DUV42" s="641"/>
      <c r="DUZ42" s="641"/>
      <c r="DVD42" s="641"/>
      <c r="DVH42" s="641"/>
      <c r="DVL42" s="641"/>
      <c r="DVP42" s="641"/>
      <c r="DVT42" s="641"/>
      <c r="DVX42" s="641"/>
      <c r="DWB42" s="641"/>
      <c r="DWF42" s="641"/>
      <c r="DWJ42" s="641"/>
      <c r="DWN42" s="641"/>
      <c r="DWR42" s="641"/>
      <c r="DWV42" s="641"/>
      <c r="DWZ42" s="641"/>
      <c r="DXD42" s="641"/>
      <c r="DXH42" s="641"/>
      <c r="DXL42" s="641"/>
      <c r="DXP42" s="641"/>
      <c r="DXT42" s="641"/>
      <c r="DXX42" s="641"/>
      <c r="DYB42" s="641"/>
      <c r="DYF42" s="641"/>
      <c r="DYJ42" s="641"/>
      <c r="DYN42" s="641"/>
      <c r="DYR42" s="641"/>
      <c r="DYV42" s="641"/>
      <c r="DYZ42" s="641"/>
      <c r="DZD42" s="641"/>
      <c r="DZH42" s="641"/>
      <c r="DZL42" s="641"/>
      <c r="DZP42" s="641"/>
      <c r="DZT42" s="641"/>
      <c r="DZX42" s="641"/>
      <c r="EAB42" s="641"/>
      <c r="EAF42" s="641"/>
      <c r="EAJ42" s="641"/>
      <c r="EAN42" s="641"/>
      <c r="EAR42" s="641"/>
      <c r="EAV42" s="641"/>
      <c r="EAZ42" s="641"/>
      <c r="EBD42" s="641"/>
      <c r="EBH42" s="641"/>
      <c r="EBL42" s="641"/>
      <c r="EBP42" s="641"/>
      <c r="EBT42" s="641"/>
      <c r="EBX42" s="641"/>
      <c r="ECB42" s="641"/>
      <c r="ECF42" s="641"/>
      <c r="ECJ42" s="641"/>
      <c r="ECN42" s="641"/>
      <c r="ECR42" s="641"/>
      <c r="ECV42" s="641"/>
      <c r="ECZ42" s="641"/>
      <c r="EDD42" s="641"/>
      <c r="EDH42" s="641"/>
      <c r="EDL42" s="641"/>
      <c r="EDP42" s="641"/>
      <c r="EDT42" s="641"/>
      <c r="EDX42" s="641"/>
      <c r="EEB42" s="641"/>
      <c r="EEF42" s="641"/>
      <c r="EEJ42" s="641"/>
      <c r="EEN42" s="641"/>
      <c r="EER42" s="641"/>
      <c r="EEV42" s="641"/>
      <c r="EEZ42" s="641"/>
      <c r="EFD42" s="641"/>
      <c r="EFH42" s="641"/>
      <c r="EFL42" s="641"/>
      <c r="EFP42" s="641"/>
      <c r="EFT42" s="641"/>
      <c r="EFX42" s="641"/>
      <c r="EGB42" s="641"/>
      <c r="EGF42" s="641"/>
      <c r="EGJ42" s="641"/>
      <c r="EGN42" s="641"/>
      <c r="EGR42" s="641"/>
      <c r="EGV42" s="641"/>
      <c r="EGZ42" s="641"/>
      <c r="EHD42" s="641"/>
      <c r="EHH42" s="641"/>
      <c r="EHL42" s="641"/>
      <c r="EHP42" s="641"/>
      <c r="EHT42" s="641"/>
      <c r="EHX42" s="641"/>
      <c r="EIB42" s="641"/>
      <c r="EIF42" s="641"/>
      <c r="EIJ42" s="641"/>
      <c r="EIN42" s="641"/>
      <c r="EIR42" s="641"/>
      <c r="EIV42" s="641"/>
      <c r="EIZ42" s="641"/>
      <c r="EJD42" s="641"/>
      <c r="EJH42" s="641"/>
      <c r="EJL42" s="641"/>
      <c r="EJP42" s="641"/>
      <c r="EJT42" s="641"/>
      <c r="EJX42" s="641"/>
      <c r="EKB42" s="641"/>
      <c r="EKF42" s="641"/>
      <c r="EKJ42" s="641"/>
      <c r="EKN42" s="641"/>
      <c r="EKR42" s="641"/>
      <c r="EKV42" s="641"/>
      <c r="EKZ42" s="641"/>
      <c r="ELD42" s="641"/>
      <c r="ELH42" s="641"/>
      <c r="ELL42" s="641"/>
      <c r="ELP42" s="641"/>
      <c r="ELT42" s="641"/>
      <c r="ELX42" s="641"/>
      <c r="EMB42" s="641"/>
      <c r="EMF42" s="641"/>
      <c r="EMJ42" s="641"/>
      <c r="EMN42" s="641"/>
      <c r="EMR42" s="641"/>
      <c r="EMV42" s="641"/>
      <c r="EMZ42" s="641"/>
      <c r="END42" s="641"/>
      <c r="ENH42" s="641"/>
      <c r="ENL42" s="641"/>
      <c r="ENP42" s="641"/>
      <c r="ENT42" s="641"/>
      <c r="ENX42" s="641"/>
      <c r="EOB42" s="641"/>
      <c r="EOF42" s="641"/>
      <c r="EOJ42" s="641"/>
      <c r="EON42" s="641"/>
      <c r="EOR42" s="641"/>
      <c r="EOV42" s="641"/>
      <c r="EOZ42" s="641"/>
      <c r="EPD42" s="641"/>
      <c r="EPH42" s="641"/>
      <c r="EPL42" s="641"/>
      <c r="EPP42" s="641"/>
      <c r="EPT42" s="641"/>
      <c r="EPX42" s="641"/>
      <c r="EQB42" s="641"/>
      <c r="EQF42" s="641"/>
      <c r="EQJ42" s="641"/>
      <c r="EQN42" s="641"/>
      <c r="EQR42" s="641"/>
      <c r="EQV42" s="641"/>
      <c r="EQZ42" s="641"/>
      <c r="ERD42" s="641"/>
      <c r="ERH42" s="641"/>
      <c r="ERL42" s="641"/>
      <c r="ERP42" s="641"/>
      <c r="ERT42" s="641"/>
      <c r="ERX42" s="641"/>
      <c r="ESB42" s="641"/>
      <c r="ESF42" s="641"/>
      <c r="ESJ42" s="641"/>
      <c r="ESN42" s="641"/>
      <c r="ESR42" s="641"/>
      <c r="ESV42" s="641"/>
      <c r="ESZ42" s="641"/>
      <c r="ETD42" s="641"/>
      <c r="ETH42" s="641"/>
      <c r="ETL42" s="641"/>
      <c r="ETP42" s="641"/>
      <c r="ETT42" s="641"/>
      <c r="ETX42" s="641"/>
      <c r="EUB42" s="641"/>
      <c r="EUF42" s="641"/>
      <c r="EUJ42" s="641"/>
      <c r="EUN42" s="641"/>
      <c r="EUR42" s="641"/>
      <c r="EUV42" s="641"/>
      <c r="EUZ42" s="641"/>
      <c r="EVD42" s="641"/>
      <c r="EVH42" s="641"/>
      <c r="EVL42" s="641"/>
      <c r="EVP42" s="641"/>
      <c r="EVT42" s="641"/>
      <c r="EVX42" s="641"/>
      <c r="EWB42" s="641"/>
      <c r="EWF42" s="641"/>
      <c r="EWJ42" s="641"/>
      <c r="EWN42" s="641"/>
      <c r="EWR42" s="641"/>
      <c r="EWV42" s="641"/>
      <c r="EWZ42" s="641"/>
      <c r="EXD42" s="641"/>
      <c r="EXH42" s="641"/>
      <c r="EXL42" s="641"/>
      <c r="EXP42" s="641"/>
      <c r="EXT42" s="641"/>
      <c r="EXX42" s="641"/>
      <c r="EYB42" s="641"/>
      <c r="EYF42" s="641"/>
      <c r="EYJ42" s="641"/>
      <c r="EYN42" s="641"/>
      <c r="EYR42" s="641"/>
      <c r="EYV42" s="641"/>
      <c r="EYZ42" s="641"/>
      <c r="EZD42" s="641"/>
      <c r="EZH42" s="641"/>
      <c r="EZL42" s="641"/>
      <c r="EZP42" s="641"/>
      <c r="EZT42" s="641"/>
      <c r="EZX42" s="641"/>
      <c r="FAB42" s="641"/>
      <c r="FAF42" s="641"/>
      <c r="FAJ42" s="641"/>
      <c r="FAN42" s="641"/>
      <c r="FAR42" s="641"/>
      <c r="FAV42" s="641"/>
      <c r="FAZ42" s="641"/>
      <c r="FBD42" s="641"/>
      <c r="FBH42" s="641"/>
      <c r="FBL42" s="641"/>
      <c r="FBP42" s="641"/>
      <c r="FBT42" s="641"/>
      <c r="FBX42" s="641"/>
      <c r="FCB42" s="641"/>
      <c r="FCF42" s="641"/>
      <c r="FCJ42" s="641"/>
      <c r="FCN42" s="641"/>
      <c r="FCR42" s="641"/>
      <c r="FCV42" s="641"/>
      <c r="FCZ42" s="641"/>
      <c r="FDD42" s="641"/>
      <c r="FDH42" s="641"/>
      <c r="FDL42" s="641"/>
      <c r="FDP42" s="641"/>
      <c r="FDT42" s="641"/>
      <c r="FDX42" s="641"/>
      <c r="FEB42" s="641"/>
      <c r="FEF42" s="641"/>
      <c r="FEJ42" s="641"/>
      <c r="FEN42" s="641"/>
      <c r="FER42" s="641"/>
      <c r="FEV42" s="641"/>
      <c r="FEZ42" s="641"/>
      <c r="FFD42" s="641"/>
      <c r="FFH42" s="641"/>
      <c r="FFL42" s="641"/>
      <c r="FFP42" s="641"/>
      <c r="FFT42" s="641"/>
      <c r="FFX42" s="641"/>
      <c r="FGB42" s="641"/>
      <c r="FGF42" s="641"/>
      <c r="FGJ42" s="641"/>
      <c r="FGN42" s="641"/>
      <c r="FGR42" s="641"/>
      <c r="FGV42" s="641"/>
      <c r="FGZ42" s="641"/>
      <c r="FHD42" s="641"/>
      <c r="FHH42" s="641"/>
      <c r="FHL42" s="641"/>
      <c r="FHP42" s="641"/>
      <c r="FHT42" s="641"/>
      <c r="FHX42" s="641"/>
      <c r="FIB42" s="641"/>
      <c r="FIF42" s="641"/>
      <c r="FIJ42" s="641"/>
      <c r="FIN42" s="641"/>
      <c r="FIR42" s="641"/>
      <c r="FIV42" s="641"/>
      <c r="FIZ42" s="641"/>
      <c r="FJD42" s="641"/>
      <c r="FJH42" s="641"/>
      <c r="FJL42" s="641"/>
      <c r="FJP42" s="641"/>
      <c r="FJT42" s="641"/>
      <c r="FJX42" s="641"/>
      <c r="FKB42" s="641"/>
      <c r="FKF42" s="641"/>
      <c r="FKJ42" s="641"/>
      <c r="FKN42" s="641"/>
      <c r="FKR42" s="641"/>
      <c r="FKV42" s="641"/>
      <c r="FKZ42" s="641"/>
      <c r="FLD42" s="641"/>
      <c r="FLH42" s="641"/>
      <c r="FLL42" s="641"/>
      <c r="FLP42" s="641"/>
      <c r="FLT42" s="641"/>
      <c r="FLX42" s="641"/>
      <c r="FMB42" s="641"/>
      <c r="FMF42" s="641"/>
      <c r="FMJ42" s="641"/>
      <c r="FMN42" s="641"/>
      <c r="FMR42" s="641"/>
      <c r="FMV42" s="641"/>
      <c r="FMZ42" s="641"/>
      <c r="FND42" s="641"/>
      <c r="FNH42" s="641"/>
      <c r="FNL42" s="641"/>
      <c r="FNP42" s="641"/>
      <c r="FNT42" s="641"/>
      <c r="FNX42" s="641"/>
      <c r="FOB42" s="641"/>
      <c r="FOF42" s="641"/>
      <c r="FOJ42" s="641"/>
      <c r="FON42" s="641"/>
      <c r="FOR42" s="641"/>
      <c r="FOV42" s="641"/>
      <c r="FOZ42" s="641"/>
      <c r="FPD42" s="641"/>
      <c r="FPH42" s="641"/>
      <c r="FPL42" s="641"/>
      <c r="FPP42" s="641"/>
      <c r="FPT42" s="641"/>
      <c r="FPX42" s="641"/>
      <c r="FQB42" s="641"/>
      <c r="FQF42" s="641"/>
      <c r="FQJ42" s="641"/>
      <c r="FQN42" s="641"/>
      <c r="FQR42" s="641"/>
      <c r="FQV42" s="641"/>
      <c r="FQZ42" s="641"/>
      <c r="FRD42" s="641"/>
      <c r="FRH42" s="641"/>
      <c r="FRL42" s="641"/>
      <c r="FRP42" s="641"/>
      <c r="FRT42" s="641"/>
      <c r="FRX42" s="641"/>
      <c r="FSB42" s="641"/>
      <c r="FSF42" s="641"/>
      <c r="FSJ42" s="641"/>
      <c r="FSN42" s="641"/>
      <c r="FSR42" s="641"/>
      <c r="FSV42" s="641"/>
      <c r="FSZ42" s="641"/>
      <c r="FTD42" s="641"/>
      <c r="FTH42" s="641"/>
      <c r="FTL42" s="641"/>
      <c r="FTP42" s="641"/>
      <c r="FTT42" s="641"/>
      <c r="FTX42" s="641"/>
      <c r="FUB42" s="641"/>
      <c r="FUF42" s="641"/>
      <c r="FUJ42" s="641"/>
      <c r="FUN42" s="641"/>
      <c r="FUR42" s="641"/>
      <c r="FUV42" s="641"/>
      <c r="FUZ42" s="641"/>
      <c r="FVD42" s="641"/>
      <c r="FVH42" s="641"/>
      <c r="FVL42" s="641"/>
      <c r="FVP42" s="641"/>
      <c r="FVT42" s="641"/>
      <c r="FVX42" s="641"/>
      <c r="FWB42" s="641"/>
      <c r="FWF42" s="641"/>
      <c r="FWJ42" s="641"/>
      <c r="FWN42" s="641"/>
      <c r="FWR42" s="641"/>
      <c r="FWV42" s="641"/>
      <c r="FWZ42" s="641"/>
      <c r="FXD42" s="641"/>
      <c r="FXH42" s="641"/>
      <c r="FXL42" s="641"/>
      <c r="FXP42" s="641"/>
      <c r="FXT42" s="641"/>
      <c r="FXX42" s="641"/>
      <c r="FYB42" s="641"/>
      <c r="FYF42" s="641"/>
      <c r="FYJ42" s="641"/>
      <c r="FYN42" s="641"/>
      <c r="FYR42" s="641"/>
      <c r="FYV42" s="641"/>
      <c r="FYZ42" s="641"/>
      <c r="FZD42" s="641"/>
      <c r="FZH42" s="641"/>
      <c r="FZL42" s="641"/>
      <c r="FZP42" s="641"/>
      <c r="FZT42" s="641"/>
      <c r="FZX42" s="641"/>
      <c r="GAB42" s="641"/>
      <c r="GAF42" s="641"/>
      <c r="GAJ42" s="641"/>
      <c r="GAN42" s="641"/>
      <c r="GAR42" s="641"/>
      <c r="GAV42" s="641"/>
      <c r="GAZ42" s="641"/>
      <c r="GBD42" s="641"/>
      <c r="GBH42" s="641"/>
      <c r="GBL42" s="641"/>
      <c r="GBP42" s="641"/>
      <c r="GBT42" s="641"/>
      <c r="GBX42" s="641"/>
      <c r="GCB42" s="641"/>
      <c r="GCF42" s="641"/>
      <c r="GCJ42" s="641"/>
      <c r="GCN42" s="641"/>
      <c r="GCR42" s="641"/>
      <c r="GCV42" s="641"/>
      <c r="GCZ42" s="641"/>
      <c r="GDD42" s="641"/>
      <c r="GDH42" s="641"/>
      <c r="GDL42" s="641"/>
      <c r="GDP42" s="641"/>
      <c r="GDT42" s="641"/>
      <c r="GDX42" s="641"/>
      <c r="GEB42" s="641"/>
      <c r="GEF42" s="641"/>
      <c r="GEJ42" s="641"/>
      <c r="GEN42" s="641"/>
      <c r="GER42" s="641"/>
      <c r="GEV42" s="641"/>
      <c r="GEZ42" s="641"/>
      <c r="GFD42" s="641"/>
      <c r="GFH42" s="641"/>
      <c r="GFL42" s="641"/>
      <c r="GFP42" s="641"/>
      <c r="GFT42" s="641"/>
      <c r="GFX42" s="641"/>
      <c r="GGB42" s="641"/>
      <c r="GGF42" s="641"/>
      <c r="GGJ42" s="641"/>
      <c r="GGN42" s="641"/>
      <c r="GGR42" s="641"/>
      <c r="GGV42" s="641"/>
      <c r="GGZ42" s="641"/>
      <c r="GHD42" s="641"/>
      <c r="GHH42" s="641"/>
      <c r="GHL42" s="641"/>
      <c r="GHP42" s="641"/>
      <c r="GHT42" s="641"/>
      <c r="GHX42" s="641"/>
      <c r="GIB42" s="641"/>
      <c r="GIF42" s="641"/>
      <c r="GIJ42" s="641"/>
      <c r="GIN42" s="641"/>
      <c r="GIR42" s="641"/>
      <c r="GIV42" s="641"/>
      <c r="GIZ42" s="641"/>
      <c r="GJD42" s="641"/>
      <c r="GJH42" s="641"/>
      <c r="GJL42" s="641"/>
      <c r="GJP42" s="641"/>
      <c r="GJT42" s="641"/>
      <c r="GJX42" s="641"/>
      <c r="GKB42" s="641"/>
      <c r="GKF42" s="641"/>
      <c r="GKJ42" s="641"/>
      <c r="GKN42" s="641"/>
      <c r="GKR42" s="641"/>
      <c r="GKV42" s="641"/>
      <c r="GKZ42" s="641"/>
      <c r="GLD42" s="641"/>
      <c r="GLH42" s="641"/>
      <c r="GLL42" s="641"/>
      <c r="GLP42" s="641"/>
      <c r="GLT42" s="641"/>
      <c r="GLX42" s="641"/>
      <c r="GMB42" s="641"/>
      <c r="GMF42" s="641"/>
      <c r="GMJ42" s="641"/>
      <c r="GMN42" s="641"/>
      <c r="GMR42" s="641"/>
      <c r="GMV42" s="641"/>
      <c r="GMZ42" s="641"/>
      <c r="GND42" s="641"/>
      <c r="GNH42" s="641"/>
      <c r="GNL42" s="641"/>
      <c r="GNP42" s="641"/>
      <c r="GNT42" s="641"/>
      <c r="GNX42" s="641"/>
      <c r="GOB42" s="641"/>
      <c r="GOF42" s="641"/>
      <c r="GOJ42" s="641"/>
      <c r="GON42" s="641"/>
      <c r="GOR42" s="641"/>
      <c r="GOV42" s="641"/>
      <c r="GOZ42" s="641"/>
      <c r="GPD42" s="641"/>
      <c r="GPH42" s="641"/>
      <c r="GPL42" s="641"/>
      <c r="GPP42" s="641"/>
      <c r="GPT42" s="641"/>
      <c r="GPX42" s="641"/>
      <c r="GQB42" s="641"/>
      <c r="GQF42" s="641"/>
      <c r="GQJ42" s="641"/>
      <c r="GQN42" s="641"/>
      <c r="GQR42" s="641"/>
      <c r="GQV42" s="641"/>
      <c r="GQZ42" s="641"/>
      <c r="GRD42" s="641"/>
      <c r="GRH42" s="641"/>
      <c r="GRL42" s="641"/>
      <c r="GRP42" s="641"/>
      <c r="GRT42" s="641"/>
      <c r="GRX42" s="641"/>
      <c r="GSB42" s="641"/>
      <c r="GSF42" s="641"/>
      <c r="GSJ42" s="641"/>
      <c r="GSN42" s="641"/>
      <c r="GSR42" s="641"/>
      <c r="GSV42" s="641"/>
      <c r="GSZ42" s="641"/>
      <c r="GTD42" s="641"/>
      <c r="GTH42" s="641"/>
      <c r="GTL42" s="641"/>
      <c r="GTP42" s="641"/>
      <c r="GTT42" s="641"/>
      <c r="GTX42" s="641"/>
      <c r="GUB42" s="641"/>
      <c r="GUF42" s="641"/>
      <c r="GUJ42" s="641"/>
      <c r="GUN42" s="641"/>
      <c r="GUR42" s="641"/>
      <c r="GUV42" s="641"/>
      <c r="GUZ42" s="641"/>
      <c r="GVD42" s="641"/>
      <c r="GVH42" s="641"/>
      <c r="GVL42" s="641"/>
      <c r="GVP42" s="641"/>
      <c r="GVT42" s="641"/>
      <c r="GVX42" s="641"/>
      <c r="GWB42" s="641"/>
      <c r="GWF42" s="641"/>
      <c r="GWJ42" s="641"/>
      <c r="GWN42" s="641"/>
      <c r="GWR42" s="641"/>
      <c r="GWV42" s="641"/>
      <c r="GWZ42" s="641"/>
      <c r="GXD42" s="641"/>
      <c r="GXH42" s="641"/>
      <c r="GXL42" s="641"/>
      <c r="GXP42" s="641"/>
      <c r="GXT42" s="641"/>
      <c r="GXX42" s="641"/>
      <c r="GYB42" s="641"/>
      <c r="GYF42" s="641"/>
      <c r="GYJ42" s="641"/>
      <c r="GYN42" s="641"/>
      <c r="GYR42" s="641"/>
      <c r="GYV42" s="641"/>
      <c r="GYZ42" s="641"/>
      <c r="GZD42" s="641"/>
      <c r="GZH42" s="641"/>
      <c r="GZL42" s="641"/>
      <c r="GZP42" s="641"/>
      <c r="GZT42" s="641"/>
      <c r="GZX42" s="641"/>
      <c r="HAB42" s="641"/>
      <c r="HAF42" s="641"/>
      <c r="HAJ42" s="641"/>
      <c r="HAN42" s="641"/>
      <c r="HAR42" s="641"/>
      <c r="HAV42" s="641"/>
      <c r="HAZ42" s="641"/>
      <c r="HBD42" s="641"/>
      <c r="HBH42" s="641"/>
      <c r="HBL42" s="641"/>
      <c r="HBP42" s="641"/>
      <c r="HBT42" s="641"/>
      <c r="HBX42" s="641"/>
      <c r="HCB42" s="641"/>
      <c r="HCF42" s="641"/>
      <c r="HCJ42" s="641"/>
      <c r="HCN42" s="641"/>
      <c r="HCR42" s="641"/>
      <c r="HCV42" s="641"/>
      <c r="HCZ42" s="641"/>
      <c r="HDD42" s="641"/>
      <c r="HDH42" s="641"/>
      <c r="HDL42" s="641"/>
      <c r="HDP42" s="641"/>
      <c r="HDT42" s="641"/>
      <c r="HDX42" s="641"/>
      <c r="HEB42" s="641"/>
      <c r="HEF42" s="641"/>
      <c r="HEJ42" s="641"/>
      <c r="HEN42" s="641"/>
      <c r="HER42" s="641"/>
      <c r="HEV42" s="641"/>
      <c r="HEZ42" s="641"/>
      <c r="HFD42" s="641"/>
      <c r="HFH42" s="641"/>
      <c r="HFL42" s="641"/>
      <c r="HFP42" s="641"/>
      <c r="HFT42" s="641"/>
      <c r="HFX42" s="641"/>
      <c r="HGB42" s="641"/>
      <c r="HGF42" s="641"/>
      <c r="HGJ42" s="641"/>
      <c r="HGN42" s="641"/>
      <c r="HGR42" s="641"/>
      <c r="HGV42" s="641"/>
      <c r="HGZ42" s="641"/>
      <c r="HHD42" s="641"/>
      <c r="HHH42" s="641"/>
      <c r="HHL42" s="641"/>
      <c r="HHP42" s="641"/>
      <c r="HHT42" s="641"/>
      <c r="HHX42" s="641"/>
      <c r="HIB42" s="641"/>
      <c r="HIF42" s="641"/>
      <c r="HIJ42" s="641"/>
      <c r="HIN42" s="641"/>
      <c r="HIR42" s="641"/>
      <c r="HIV42" s="641"/>
      <c r="HIZ42" s="641"/>
      <c r="HJD42" s="641"/>
      <c r="HJH42" s="641"/>
      <c r="HJL42" s="641"/>
      <c r="HJP42" s="641"/>
      <c r="HJT42" s="641"/>
      <c r="HJX42" s="641"/>
      <c r="HKB42" s="641"/>
      <c r="HKF42" s="641"/>
      <c r="HKJ42" s="641"/>
      <c r="HKN42" s="641"/>
      <c r="HKR42" s="641"/>
      <c r="HKV42" s="641"/>
      <c r="HKZ42" s="641"/>
      <c r="HLD42" s="641"/>
      <c r="HLH42" s="641"/>
      <c r="HLL42" s="641"/>
      <c r="HLP42" s="641"/>
      <c r="HLT42" s="641"/>
      <c r="HLX42" s="641"/>
      <c r="HMB42" s="641"/>
      <c r="HMF42" s="641"/>
      <c r="HMJ42" s="641"/>
      <c r="HMN42" s="641"/>
      <c r="HMR42" s="641"/>
      <c r="HMV42" s="641"/>
      <c r="HMZ42" s="641"/>
      <c r="HND42" s="641"/>
      <c r="HNH42" s="641"/>
      <c r="HNL42" s="641"/>
      <c r="HNP42" s="641"/>
      <c r="HNT42" s="641"/>
      <c r="HNX42" s="641"/>
      <c r="HOB42" s="641"/>
      <c r="HOF42" s="641"/>
      <c r="HOJ42" s="641"/>
      <c r="HON42" s="641"/>
      <c r="HOR42" s="641"/>
      <c r="HOV42" s="641"/>
      <c r="HOZ42" s="641"/>
      <c r="HPD42" s="641"/>
      <c r="HPH42" s="641"/>
      <c r="HPL42" s="641"/>
      <c r="HPP42" s="641"/>
      <c r="HPT42" s="641"/>
      <c r="HPX42" s="641"/>
      <c r="HQB42" s="641"/>
      <c r="HQF42" s="641"/>
      <c r="HQJ42" s="641"/>
      <c r="HQN42" s="641"/>
      <c r="HQR42" s="641"/>
      <c r="HQV42" s="641"/>
      <c r="HQZ42" s="641"/>
      <c r="HRD42" s="641"/>
      <c r="HRH42" s="641"/>
      <c r="HRL42" s="641"/>
      <c r="HRP42" s="641"/>
      <c r="HRT42" s="641"/>
      <c r="HRX42" s="641"/>
      <c r="HSB42" s="641"/>
      <c r="HSF42" s="641"/>
      <c r="HSJ42" s="641"/>
      <c r="HSN42" s="641"/>
      <c r="HSR42" s="641"/>
      <c r="HSV42" s="641"/>
      <c r="HSZ42" s="641"/>
      <c r="HTD42" s="641"/>
      <c r="HTH42" s="641"/>
      <c r="HTL42" s="641"/>
      <c r="HTP42" s="641"/>
      <c r="HTT42" s="641"/>
      <c r="HTX42" s="641"/>
      <c r="HUB42" s="641"/>
      <c r="HUF42" s="641"/>
      <c r="HUJ42" s="641"/>
      <c r="HUN42" s="641"/>
      <c r="HUR42" s="641"/>
      <c r="HUV42" s="641"/>
      <c r="HUZ42" s="641"/>
      <c r="HVD42" s="641"/>
      <c r="HVH42" s="641"/>
      <c r="HVL42" s="641"/>
      <c r="HVP42" s="641"/>
      <c r="HVT42" s="641"/>
      <c r="HVX42" s="641"/>
      <c r="HWB42" s="641"/>
      <c r="HWF42" s="641"/>
      <c r="HWJ42" s="641"/>
      <c r="HWN42" s="641"/>
      <c r="HWR42" s="641"/>
      <c r="HWV42" s="641"/>
      <c r="HWZ42" s="641"/>
      <c r="HXD42" s="641"/>
      <c r="HXH42" s="641"/>
      <c r="HXL42" s="641"/>
      <c r="HXP42" s="641"/>
      <c r="HXT42" s="641"/>
      <c r="HXX42" s="641"/>
      <c r="HYB42" s="641"/>
      <c r="HYF42" s="641"/>
      <c r="HYJ42" s="641"/>
      <c r="HYN42" s="641"/>
      <c r="HYR42" s="641"/>
      <c r="HYV42" s="641"/>
      <c r="HYZ42" s="641"/>
      <c r="HZD42" s="641"/>
      <c r="HZH42" s="641"/>
      <c r="HZL42" s="641"/>
      <c r="HZP42" s="641"/>
      <c r="HZT42" s="641"/>
      <c r="HZX42" s="641"/>
      <c r="IAB42" s="641"/>
      <c r="IAF42" s="641"/>
      <c r="IAJ42" s="641"/>
      <c r="IAN42" s="641"/>
      <c r="IAR42" s="641"/>
      <c r="IAV42" s="641"/>
      <c r="IAZ42" s="641"/>
      <c r="IBD42" s="641"/>
      <c r="IBH42" s="641"/>
      <c r="IBL42" s="641"/>
      <c r="IBP42" s="641"/>
      <c r="IBT42" s="641"/>
      <c r="IBX42" s="641"/>
      <c r="ICB42" s="641"/>
      <c r="ICF42" s="641"/>
      <c r="ICJ42" s="641"/>
      <c r="ICN42" s="641"/>
      <c r="ICR42" s="641"/>
      <c r="ICV42" s="641"/>
      <c r="ICZ42" s="641"/>
      <c r="IDD42" s="641"/>
      <c r="IDH42" s="641"/>
      <c r="IDL42" s="641"/>
      <c r="IDP42" s="641"/>
      <c r="IDT42" s="641"/>
      <c r="IDX42" s="641"/>
      <c r="IEB42" s="641"/>
      <c r="IEF42" s="641"/>
      <c r="IEJ42" s="641"/>
      <c r="IEN42" s="641"/>
      <c r="IER42" s="641"/>
      <c r="IEV42" s="641"/>
      <c r="IEZ42" s="641"/>
      <c r="IFD42" s="641"/>
      <c r="IFH42" s="641"/>
      <c r="IFL42" s="641"/>
      <c r="IFP42" s="641"/>
      <c r="IFT42" s="641"/>
      <c r="IFX42" s="641"/>
      <c r="IGB42" s="641"/>
      <c r="IGF42" s="641"/>
      <c r="IGJ42" s="641"/>
      <c r="IGN42" s="641"/>
      <c r="IGR42" s="641"/>
      <c r="IGV42" s="641"/>
      <c r="IGZ42" s="641"/>
      <c r="IHD42" s="641"/>
      <c r="IHH42" s="641"/>
      <c r="IHL42" s="641"/>
      <c r="IHP42" s="641"/>
      <c r="IHT42" s="641"/>
      <c r="IHX42" s="641"/>
      <c r="IIB42" s="641"/>
      <c r="IIF42" s="641"/>
      <c r="IIJ42" s="641"/>
      <c r="IIN42" s="641"/>
      <c r="IIR42" s="641"/>
      <c r="IIV42" s="641"/>
      <c r="IIZ42" s="641"/>
      <c r="IJD42" s="641"/>
      <c r="IJH42" s="641"/>
      <c r="IJL42" s="641"/>
      <c r="IJP42" s="641"/>
      <c r="IJT42" s="641"/>
      <c r="IJX42" s="641"/>
      <c r="IKB42" s="641"/>
      <c r="IKF42" s="641"/>
      <c r="IKJ42" s="641"/>
      <c r="IKN42" s="641"/>
      <c r="IKR42" s="641"/>
      <c r="IKV42" s="641"/>
      <c r="IKZ42" s="641"/>
      <c r="ILD42" s="641"/>
      <c r="ILH42" s="641"/>
      <c r="ILL42" s="641"/>
      <c r="ILP42" s="641"/>
      <c r="ILT42" s="641"/>
      <c r="ILX42" s="641"/>
      <c r="IMB42" s="641"/>
      <c r="IMF42" s="641"/>
      <c r="IMJ42" s="641"/>
      <c r="IMN42" s="641"/>
      <c r="IMR42" s="641"/>
      <c r="IMV42" s="641"/>
      <c r="IMZ42" s="641"/>
      <c r="IND42" s="641"/>
      <c r="INH42" s="641"/>
      <c r="INL42" s="641"/>
      <c r="INP42" s="641"/>
      <c r="INT42" s="641"/>
      <c r="INX42" s="641"/>
      <c r="IOB42" s="641"/>
      <c r="IOF42" s="641"/>
      <c r="IOJ42" s="641"/>
      <c r="ION42" s="641"/>
      <c r="IOR42" s="641"/>
      <c r="IOV42" s="641"/>
      <c r="IOZ42" s="641"/>
      <c r="IPD42" s="641"/>
      <c r="IPH42" s="641"/>
      <c r="IPL42" s="641"/>
      <c r="IPP42" s="641"/>
      <c r="IPT42" s="641"/>
      <c r="IPX42" s="641"/>
      <c r="IQB42" s="641"/>
      <c r="IQF42" s="641"/>
      <c r="IQJ42" s="641"/>
      <c r="IQN42" s="641"/>
      <c r="IQR42" s="641"/>
      <c r="IQV42" s="641"/>
      <c r="IQZ42" s="641"/>
      <c r="IRD42" s="641"/>
      <c r="IRH42" s="641"/>
      <c r="IRL42" s="641"/>
      <c r="IRP42" s="641"/>
      <c r="IRT42" s="641"/>
      <c r="IRX42" s="641"/>
      <c r="ISB42" s="641"/>
      <c r="ISF42" s="641"/>
      <c r="ISJ42" s="641"/>
      <c r="ISN42" s="641"/>
      <c r="ISR42" s="641"/>
      <c r="ISV42" s="641"/>
      <c r="ISZ42" s="641"/>
      <c r="ITD42" s="641"/>
      <c r="ITH42" s="641"/>
      <c r="ITL42" s="641"/>
      <c r="ITP42" s="641"/>
      <c r="ITT42" s="641"/>
      <c r="ITX42" s="641"/>
      <c r="IUB42" s="641"/>
      <c r="IUF42" s="641"/>
      <c r="IUJ42" s="641"/>
      <c r="IUN42" s="641"/>
      <c r="IUR42" s="641"/>
      <c r="IUV42" s="641"/>
      <c r="IUZ42" s="641"/>
      <c r="IVD42" s="641"/>
      <c r="IVH42" s="641"/>
      <c r="IVL42" s="641"/>
      <c r="IVP42" s="641"/>
      <c r="IVT42" s="641"/>
      <c r="IVX42" s="641"/>
      <c r="IWB42" s="641"/>
      <c r="IWF42" s="641"/>
      <c r="IWJ42" s="641"/>
      <c r="IWN42" s="641"/>
      <c r="IWR42" s="641"/>
      <c r="IWV42" s="641"/>
      <c r="IWZ42" s="641"/>
      <c r="IXD42" s="641"/>
      <c r="IXH42" s="641"/>
      <c r="IXL42" s="641"/>
      <c r="IXP42" s="641"/>
      <c r="IXT42" s="641"/>
      <c r="IXX42" s="641"/>
      <c r="IYB42" s="641"/>
      <c r="IYF42" s="641"/>
      <c r="IYJ42" s="641"/>
      <c r="IYN42" s="641"/>
      <c r="IYR42" s="641"/>
      <c r="IYV42" s="641"/>
      <c r="IYZ42" s="641"/>
      <c r="IZD42" s="641"/>
      <c r="IZH42" s="641"/>
      <c r="IZL42" s="641"/>
      <c r="IZP42" s="641"/>
      <c r="IZT42" s="641"/>
      <c r="IZX42" s="641"/>
      <c r="JAB42" s="641"/>
      <c r="JAF42" s="641"/>
      <c r="JAJ42" s="641"/>
      <c r="JAN42" s="641"/>
      <c r="JAR42" s="641"/>
      <c r="JAV42" s="641"/>
      <c r="JAZ42" s="641"/>
      <c r="JBD42" s="641"/>
      <c r="JBH42" s="641"/>
      <c r="JBL42" s="641"/>
      <c r="JBP42" s="641"/>
      <c r="JBT42" s="641"/>
      <c r="JBX42" s="641"/>
      <c r="JCB42" s="641"/>
      <c r="JCF42" s="641"/>
      <c r="JCJ42" s="641"/>
      <c r="JCN42" s="641"/>
      <c r="JCR42" s="641"/>
      <c r="JCV42" s="641"/>
      <c r="JCZ42" s="641"/>
      <c r="JDD42" s="641"/>
      <c r="JDH42" s="641"/>
      <c r="JDL42" s="641"/>
      <c r="JDP42" s="641"/>
      <c r="JDT42" s="641"/>
      <c r="JDX42" s="641"/>
      <c r="JEB42" s="641"/>
      <c r="JEF42" s="641"/>
      <c r="JEJ42" s="641"/>
      <c r="JEN42" s="641"/>
      <c r="JER42" s="641"/>
      <c r="JEV42" s="641"/>
      <c r="JEZ42" s="641"/>
      <c r="JFD42" s="641"/>
      <c r="JFH42" s="641"/>
      <c r="JFL42" s="641"/>
      <c r="JFP42" s="641"/>
      <c r="JFT42" s="641"/>
      <c r="JFX42" s="641"/>
      <c r="JGB42" s="641"/>
      <c r="JGF42" s="641"/>
      <c r="JGJ42" s="641"/>
      <c r="JGN42" s="641"/>
      <c r="JGR42" s="641"/>
      <c r="JGV42" s="641"/>
      <c r="JGZ42" s="641"/>
      <c r="JHD42" s="641"/>
      <c r="JHH42" s="641"/>
      <c r="JHL42" s="641"/>
      <c r="JHP42" s="641"/>
      <c r="JHT42" s="641"/>
      <c r="JHX42" s="641"/>
      <c r="JIB42" s="641"/>
      <c r="JIF42" s="641"/>
      <c r="JIJ42" s="641"/>
      <c r="JIN42" s="641"/>
      <c r="JIR42" s="641"/>
      <c r="JIV42" s="641"/>
      <c r="JIZ42" s="641"/>
      <c r="JJD42" s="641"/>
      <c r="JJH42" s="641"/>
      <c r="JJL42" s="641"/>
      <c r="JJP42" s="641"/>
      <c r="JJT42" s="641"/>
      <c r="JJX42" s="641"/>
      <c r="JKB42" s="641"/>
      <c r="JKF42" s="641"/>
      <c r="JKJ42" s="641"/>
      <c r="JKN42" s="641"/>
      <c r="JKR42" s="641"/>
      <c r="JKV42" s="641"/>
      <c r="JKZ42" s="641"/>
      <c r="JLD42" s="641"/>
      <c r="JLH42" s="641"/>
      <c r="JLL42" s="641"/>
      <c r="JLP42" s="641"/>
      <c r="JLT42" s="641"/>
      <c r="JLX42" s="641"/>
      <c r="JMB42" s="641"/>
      <c r="JMF42" s="641"/>
      <c r="JMJ42" s="641"/>
      <c r="JMN42" s="641"/>
      <c r="JMR42" s="641"/>
      <c r="JMV42" s="641"/>
      <c r="JMZ42" s="641"/>
      <c r="JND42" s="641"/>
      <c r="JNH42" s="641"/>
      <c r="JNL42" s="641"/>
      <c r="JNP42" s="641"/>
      <c r="JNT42" s="641"/>
      <c r="JNX42" s="641"/>
      <c r="JOB42" s="641"/>
      <c r="JOF42" s="641"/>
      <c r="JOJ42" s="641"/>
      <c r="JON42" s="641"/>
      <c r="JOR42" s="641"/>
      <c r="JOV42" s="641"/>
      <c r="JOZ42" s="641"/>
      <c r="JPD42" s="641"/>
      <c r="JPH42" s="641"/>
      <c r="JPL42" s="641"/>
      <c r="JPP42" s="641"/>
      <c r="JPT42" s="641"/>
      <c r="JPX42" s="641"/>
      <c r="JQB42" s="641"/>
      <c r="JQF42" s="641"/>
      <c r="JQJ42" s="641"/>
      <c r="JQN42" s="641"/>
      <c r="JQR42" s="641"/>
      <c r="JQV42" s="641"/>
      <c r="JQZ42" s="641"/>
      <c r="JRD42" s="641"/>
      <c r="JRH42" s="641"/>
      <c r="JRL42" s="641"/>
      <c r="JRP42" s="641"/>
      <c r="JRT42" s="641"/>
      <c r="JRX42" s="641"/>
      <c r="JSB42" s="641"/>
      <c r="JSF42" s="641"/>
      <c r="JSJ42" s="641"/>
      <c r="JSN42" s="641"/>
      <c r="JSR42" s="641"/>
      <c r="JSV42" s="641"/>
      <c r="JSZ42" s="641"/>
      <c r="JTD42" s="641"/>
      <c r="JTH42" s="641"/>
      <c r="JTL42" s="641"/>
      <c r="JTP42" s="641"/>
      <c r="JTT42" s="641"/>
      <c r="JTX42" s="641"/>
      <c r="JUB42" s="641"/>
      <c r="JUF42" s="641"/>
      <c r="JUJ42" s="641"/>
      <c r="JUN42" s="641"/>
      <c r="JUR42" s="641"/>
      <c r="JUV42" s="641"/>
      <c r="JUZ42" s="641"/>
      <c r="JVD42" s="641"/>
      <c r="JVH42" s="641"/>
      <c r="JVL42" s="641"/>
      <c r="JVP42" s="641"/>
      <c r="JVT42" s="641"/>
      <c r="JVX42" s="641"/>
      <c r="JWB42" s="641"/>
      <c r="JWF42" s="641"/>
      <c r="JWJ42" s="641"/>
      <c r="JWN42" s="641"/>
      <c r="JWR42" s="641"/>
      <c r="JWV42" s="641"/>
      <c r="JWZ42" s="641"/>
      <c r="JXD42" s="641"/>
      <c r="JXH42" s="641"/>
      <c r="JXL42" s="641"/>
      <c r="JXP42" s="641"/>
      <c r="JXT42" s="641"/>
      <c r="JXX42" s="641"/>
      <c r="JYB42" s="641"/>
      <c r="JYF42" s="641"/>
      <c r="JYJ42" s="641"/>
      <c r="JYN42" s="641"/>
      <c r="JYR42" s="641"/>
      <c r="JYV42" s="641"/>
      <c r="JYZ42" s="641"/>
      <c r="JZD42" s="641"/>
      <c r="JZH42" s="641"/>
      <c r="JZL42" s="641"/>
      <c r="JZP42" s="641"/>
      <c r="JZT42" s="641"/>
      <c r="JZX42" s="641"/>
      <c r="KAB42" s="641"/>
      <c r="KAF42" s="641"/>
      <c r="KAJ42" s="641"/>
      <c r="KAN42" s="641"/>
      <c r="KAR42" s="641"/>
      <c r="KAV42" s="641"/>
      <c r="KAZ42" s="641"/>
      <c r="KBD42" s="641"/>
      <c r="KBH42" s="641"/>
      <c r="KBL42" s="641"/>
      <c r="KBP42" s="641"/>
      <c r="KBT42" s="641"/>
      <c r="KBX42" s="641"/>
      <c r="KCB42" s="641"/>
      <c r="KCF42" s="641"/>
      <c r="KCJ42" s="641"/>
      <c r="KCN42" s="641"/>
      <c r="KCR42" s="641"/>
      <c r="KCV42" s="641"/>
      <c r="KCZ42" s="641"/>
      <c r="KDD42" s="641"/>
      <c r="KDH42" s="641"/>
      <c r="KDL42" s="641"/>
      <c r="KDP42" s="641"/>
      <c r="KDT42" s="641"/>
      <c r="KDX42" s="641"/>
      <c r="KEB42" s="641"/>
      <c r="KEF42" s="641"/>
      <c r="KEJ42" s="641"/>
      <c r="KEN42" s="641"/>
      <c r="KER42" s="641"/>
      <c r="KEV42" s="641"/>
      <c r="KEZ42" s="641"/>
      <c r="KFD42" s="641"/>
      <c r="KFH42" s="641"/>
      <c r="KFL42" s="641"/>
      <c r="KFP42" s="641"/>
      <c r="KFT42" s="641"/>
      <c r="KFX42" s="641"/>
      <c r="KGB42" s="641"/>
      <c r="KGF42" s="641"/>
      <c r="KGJ42" s="641"/>
      <c r="KGN42" s="641"/>
      <c r="KGR42" s="641"/>
      <c r="KGV42" s="641"/>
      <c r="KGZ42" s="641"/>
      <c r="KHD42" s="641"/>
      <c r="KHH42" s="641"/>
      <c r="KHL42" s="641"/>
      <c r="KHP42" s="641"/>
      <c r="KHT42" s="641"/>
      <c r="KHX42" s="641"/>
      <c r="KIB42" s="641"/>
      <c r="KIF42" s="641"/>
      <c r="KIJ42" s="641"/>
      <c r="KIN42" s="641"/>
      <c r="KIR42" s="641"/>
      <c r="KIV42" s="641"/>
      <c r="KIZ42" s="641"/>
      <c r="KJD42" s="641"/>
      <c r="KJH42" s="641"/>
      <c r="KJL42" s="641"/>
      <c r="KJP42" s="641"/>
      <c r="KJT42" s="641"/>
      <c r="KJX42" s="641"/>
      <c r="KKB42" s="641"/>
      <c r="KKF42" s="641"/>
      <c r="KKJ42" s="641"/>
      <c r="KKN42" s="641"/>
      <c r="KKR42" s="641"/>
      <c r="KKV42" s="641"/>
      <c r="KKZ42" s="641"/>
      <c r="KLD42" s="641"/>
      <c r="KLH42" s="641"/>
      <c r="KLL42" s="641"/>
      <c r="KLP42" s="641"/>
      <c r="KLT42" s="641"/>
      <c r="KLX42" s="641"/>
      <c r="KMB42" s="641"/>
      <c r="KMF42" s="641"/>
      <c r="KMJ42" s="641"/>
      <c r="KMN42" s="641"/>
      <c r="KMR42" s="641"/>
      <c r="KMV42" s="641"/>
      <c r="KMZ42" s="641"/>
      <c r="KND42" s="641"/>
      <c r="KNH42" s="641"/>
      <c r="KNL42" s="641"/>
      <c r="KNP42" s="641"/>
      <c r="KNT42" s="641"/>
      <c r="KNX42" s="641"/>
      <c r="KOB42" s="641"/>
      <c r="KOF42" s="641"/>
      <c r="KOJ42" s="641"/>
      <c r="KON42" s="641"/>
      <c r="KOR42" s="641"/>
      <c r="KOV42" s="641"/>
      <c r="KOZ42" s="641"/>
      <c r="KPD42" s="641"/>
      <c r="KPH42" s="641"/>
      <c r="KPL42" s="641"/>
      <c r="KPP42" s="641"/>
      <c r="KPT42" s="641"/>
      <c r="KPX42" s="641"/>
      <c r="KQB42" s="641"/>
      <c r="KQF42" s="641"/>
      <c r="KQJ42" s="641"/>
      <c r="KQN42" s="641"/>
      <c r="KQR42" s="641"/>
      <c r="KQV42" s="641"/>
      <c r="KQZ42" s="641"/>
      <c r="KRD42" s="641"/>
      <c r="KRH42" s="641"/>
      <c r="KRL42" s="641"/>
      <c r="KRP42" s="641"/>
      <c r="KRT42" s="641"/>
      <c r="KRX42" s="641"/>
      <c r="KSB42" s="641"/>
      <c r="KSF42" s="641"/>
      <c r="KSJ42" s="641"/>
      <c r="KSN42" s="641"/>
      <c r="KSR42" s="641"/>
      <c r="KSV42" s="641"/>
      <c r="KSZ42" s="641"/>
      <c r="KTD42" s="641"/>
      <c r="KTH42" s="641"/>
      <c r="KTL42" s="641"/>
      <c r="KTP42" s="641"/>
      <c r="KTT42" s="641"/>
      <c r="KTX42" s="641"/>
      <c r="KUB42" s="641"/>
      <c r="KUF42" s="641"/>
      <c r="KUJ42" s="641"/>
      <c r="KUN42" s="641"/>
      <c r="KUR42" s="641"/>
      <c r="KUV42" s="641"/>
      <c r="KUZ42" s="641"/>
      <c r="KVD42" s="641"/>
      <c r="KVH42" s="641"/>
      <c r="KVL42" s="641"/>
      <c r="KVP42" s="641"/>
      <c r="KVT42" s="641"/>
      <c r="KVX42" s="641"/>
      <c r="KWB42" s="641"/>
      <c r="KWF42" s="641"/>
      <c r="KWJ42" s="641"/>
      <c r="KWN42" s="641"/>
      <c r="KWR42" s="641"/>
      <c r="KWV42" s="641"/>
      <c r="KWZ42" s="641"/>
      <c r="KXD42" s="641"/>
      <c r="KXH42" s="641"/>
      <c r="KXL42" s="641"/>
      <c r="KXP42" s="641"/>
      <c r="KXT42" s="641"/>
      <c r="KXX42" s="641"/>
      <c r="KYB42" s="641"/>
      <c r="KYF42" s="641"/>
      <c r="KYJ42" s="641"/>
      <c r="KYN42" s="641"/>
      <c r="KYR42" s="641"/>
      <c r="KYV42" s="641"/>
      <c r="KYZ42" s="641"/>
      <c r="KZD42" s="641"/>
      <c r="KZH42" s="641"/>
      <c r="KZL42" s="641"/>
      <c r="KZP42" s="641"/>
      <c r="KZT42" s="641"/>
      <c r="KZX42" s="641"/>
      <c r="LAB42" s="641"/>
      <c r="LAF42" s="641"/>
      <c r="LAJ42" s="641"/>
      <c r="LAN42" s="641"/>
      <c r="LAR42" s="641"/>
      <c r="LAV42" s="641"/>
      <c r="LAZ42" s="641"/>
      <c r="LBD42" s="641"/>
      <c r="LBH42" s="641"/>
      <c r="LBL42" s="641"/>
      <c r="LBP42" s="641"/>
      <c r="LBT42" s="641"/>
      <c r="LBX42" s="641"/>
      <c r="LCB42" s="641"/>
      <c r="LCF42" s="641"/>
      <c r="LCJ42" s="641"/>
      <c r="LCN42" s="641"/>
      <c r="LCR42" s="641"/>
      <c r="LCV42" s="641"/>
      <c r="LCZ42" s="641"/>
      <c r="LDD42" s="641"/>
      <c r="LDH42" s="641"/>
      <c r="LDL42" s="641"/>
      <c r="LDP42" s="641"/>
      <c r="LDT42" s="641"/>
      <c r="LDX42" s="641"/>
      <c r="LEB42" s="641"/>
      <c r="LEF42" s="641"/>
      <c r="LEJ42" s="641"/>
      <c r="LEN42" s="641"/>
      <c r="LER42" s="641"/>
      <c r="LEV42" s="641"/>
      <c r="LEZ42" s="641"/>
      <c r="LFD42" s="641"/>
      <c r="LFH42" s="641"/>
      <c r="LFL42" s="641"/>
      <c r="LFP42" s="641"/>
      <c r="LFT42" s="641"/>
      <c r="LFX42" s="641"/>
      <c r="LGB42" s="641"/>
      <c r="LGF42" s="641"/>
      <c r="LGJ42" s="641"/>
      <c r="LGN42" s="641"/>
      <c r="LGR42" s="641"/>
      <c r="LGV42" s="641"/>
      <c r="LGZ42" s="641"/>
      <c r="LHD42" s="641"/>
      <c r="LHH42" s="641"/>
      <c r="LHL42" s="641"/>
      <c r="LHP42" s="641"/>
      <c r="LHT42" s="641"/>
      <c r="LHX42" s="641"/>
      <c r="LIB42" s="641"/>
      <c r="LIF42" s="641"/>
      <c r="LIJ42" s="641"/>
      <c r="LIN42" s="641"/>
      <c r="LIR42" s="641"/>
      <c r="LIV42" s="641"/>
      <c r="LIZ42" s="641"/>
      <c r="LJD42" s="641"/>
      <c r="LJH42" s="641"/>
      <c r="LJL42" s="641"/>
      <c r="LJP42" s="641"/>
      <c r="LJT42" s="641"/>
      <c r="LJX42" s="641"/>
      <c r="LKB42" s="641"/>
      <c r="LKF42" s="641"/>
      <c r="LKJ42" s="641"/>
      <c r="LKN42" s="641"/>
      <c r="LKR42" s="641"/>
      <c r="LKV42" s="641"/>
      <c r="LKZ42" s="641"/>
      <c r="LLD42" s="641"/>
      <c r="LLH42" s="641"/>
      <c r="LLL42" s="641"/>
      <c r="LLP42" s="641"/>
      <c r="LLT42" s="641"/>
      <c r="LLX42" s="641"/>
      <c r="LMB42" s="641"/>
      <c r="LMF42" s="641"/>
      <c r="LMJ42" s="641"/>
      <c r="LMN42" s="641"/>
      <c r="LMR42" s="641"/>
      <c r="LMV42" s="641"/>
      <c r="LMZ42" s="641"/>
      <c r="LND42" s="641"/>
      <c r="LNH42" s="641"/>
      <c r="LNL42" s="641"/>
      <c r="LNP42" s="641"/>
      <c r="LNT42" s="641"/>
      <c r="LNX42" s="641"/>
      <c r="LOB42" s="641"/>
      <c r="LOF42" s="641"/>
      <c r="LOJ42" s="641"/>
      <c r="LON42" s="641"/>
      <c r="LOR42" s="641"/>
      <c r="LOV42" s="641"/>
      <c r="LOZ42" s="641"/>
      <c r="LPD42" s="641"/>
      <c r="LPH42" s="641"/>
      <c r="LPL42" s="641"/>
      <c r="LPP42" s="641"/>
      <c r="LPT42" s="641"/>
      <c r="LPX42" s="641"/>
      <c r="LQB42" s="641"/>
      <c r="LQF42" s="641"/>
      <c r="LQJ42" s="641"/>
      <c r="LQN42" s="641"/>
      <c r="LQR42" s="641"/>
      <c r="LQV42" s="641"/>
      <c r="LQZ42" s="641"/>
      <c r="LRD42" s="641"/>
      <c r="LRH42" s="641"/>
      <c r="LRL42" s="641"/>
      <c r="LRP42" s="641"/>
      <c r="LRT42" s="641"/>
      <c r="LRX42" s="641"/>
      <c r="LSB42" s="641"/>
      <c r="LSF42" s="641"/>
      <c r="LSJ42" s="641"/>
      <c r="LSN42" s="641"/>
      <c r="LSR42" s="641"/>
      <c r="LSV42" s="641"/>
      <c r="LSZ42" s="641"/>
      <c r="LTD42" s="641"/>
      <c r="LTH42" s="641"/>
      <c r="LTL42" s="641"/>
      <c r="LTP42" s="641"/>
      <c r="LTT42" s="641"/>
      <c r="LTX42" s="641"/>
      <c r="LUB42" s="641"/>
      <c r="LUF42" s="641"/>
      <c r="LUJ42" s="641"/>
      <c r="LUN42" s="641"/>
      <c r="LUR42" s="641"/>
      <c r="LUV42" s="641"/>
      <c r="LUZ42" s="641"/>
      <c r="LVD42" s="641"/>
      <c r="LVH42" s="641"/>
      <c r="LVL42" s="641"/>
      <c r="LVP42" s="641"/>
      <c r="LVT42" s="641"/>
      <c r="LVX42" s="641"/>
      <c r="LWB42" s="641"/>
      <c r="LWF42" s="641"/>
      <c r="LWJ42" s="641"/>
      <c r="LWN42" s="641"/>
      <c r="LWR42" s="641"/>
      <c r="LWV42" s="641"/>
      <c r="LWZ42" s="641"/>
      <c r="LXD42" s="641"/>
      <c r="LXH42" s="641"/>
      <c r="LXL42" s="641"/>
      <c r="LXP42" s="641"/>
      <c r="LXT42" s="641"/>
      <c r="LXX42" s="641"/>
      <c r="LYB42" s="641"/>
      <c r="LYF42" s="641"/>
      <c r="LYJ42" s="641"/>
      <c r="LYN42" s="641"/>
      <c r="LYR42" s="641"/>
      <c r="LYV42" s="641"/>
      <c r="LYZ42" s="641"/>
      <c r="LZD42" s="641"/>
      <c r="LZH42" s="641"/>
      <c r="LZL42" s="641"/>
      <c r="LZP42" s="641"/>
      <c r="LZT42" s="641"/>
      <c r="LZX42" s="641"/>
      <c r="MAB42" s="641"/>
      <c r="MAF42" s="641"/>
      <c r="MAJ42" s="641"/>
      <c r="MAN42" s="641"/>
      <c r="MAR42" s="641"/>
      <c r="MAV42" s="641"/>
      <c r="MAZ42" s="641"/>
      <c r="MBD42" s="641"/>
      <c r="MBH42" s="641"/>
      <c r="MBL42" s="641"/>
      <c r="MBP42" s="641"/>
      <c r="MBT42" s="641"/>
      <c r="MBX42" s="641"/>
      <c r="MCB42" s="641"/>
      <c r="MCF42" s="641"/>
      <c r="MCJ42" s="641"/>
      <c r="MCN42" s="641"/>
      <c r="MCR42" s="641"/>
      <c r="MCV42" s="641"/>
      <c r="MCZ42" s="641"/>
      <c r="MDD42" s="641"/>
      <c r="MDH42" s="641"/>
      <c r="MDL42" s="641"/>
      <c r="MDP42" s="641"/>
      <c r="MDT42" s="641"/>
      <c r="MDX42" s="641"/>
      <c r="MEB42" s="641"/>
      <c r="MEF42" s="641"/>
      <c r="MEJ42" s="641"/>
      <c r="MEN42" s="641"/>
      <c r="MER42" s="641"/>
      <c r="MEV42" s="641"/>
      <c r="MEZ42" s="641"/>
      <c r="MFD42" s="641"/>
      <c r="MFH42" s="641"/>
      <c r="MFL42" s="641"/>
      <c r="MFP42" s="641"/>
      <c r="MFT42" s="641"/>
      <c r="MFX42" s="641"/>
      <c r="MGB42" s="641"/>
      <c r="MGF42" s="641"/>
      <c r="MGJ42" s="641"/>
      <c r="MGN42" s="641"/>
      <c r="MGR42" s="641"/>
      <c r="MGV42" s="641"/>
      <c r="MGZ42" s="641"/>
      <c r="MHD42" s="641"/>
      <c r="MHH42" s="641"/>
      <c r="MHL42" s="641"/>
      <c r="MHP42" s="641"/>
      <c r="MHT42" s="641"/>
      <c r="MHX42" s="641"/>
      <c r="MIB42" s="641"/>
      <c r="MIF42" s="641"/>
      <c r="MIJ42" s="641"/>
      <c r="MIN42" s="641"/>
      <c r="MIR42" s="641"/>
      <c r="MIV42" s="641"/>
      <c r="MIZ42" s="641"/>
      <c r="MJD42" s="641"/>
      <c r="MJH42" s="641"/>
      <c r="MJL42" s="641"/>
      <c r="MJP42" s="641"/>
      <c r="MJT42" s="641"/>
      <c r="MJX42" s="641"/>
      <c r="MKB42" s="641"/>
      <c r="MKF42" s="641"/>
      <c r="MKJ42" s="641"/>
      <c r="MKN42" s="641"/>
      <c r="MKR42" s="641"/>
      <c r="MKV42" s="641"/>
      <c r="MKZ42" s="641"/>
      <c r="MLD42" s="641"/>
      <c r="MLH42" s="641"/>
      <c r="MLL42" s="641"/>
      <c r="MLP42" s="641"/>
      <c r="MLT42" s="641"/>
      <c r="MLX42" s="641"/>
      <c r="MMB42" s="641"/>
      <c r="MMF42" s="641"/>
      <c r="MMJ42" s="641"/>
      <c r="MMN42" s="641"/>
      <c r="MMR42" s="641"/>
      <c r="MMV42" s="641"/>
      <c r="MMZ42" s="641"/>
      <c r="MND42" s="641"/>
      <c r="MNH42" s="641"/>
      <c r="MNL42" s="641"/>
      <c r="MNP42" s="641"/>
      <c r="MNT42" s="641"/>
      <c r="MNX42" s="641"/>
      <c r="MOB42" s="641"/>
      <c r="MOF42" s="641"/>
      <c r="MOJ42" s="641"/>
      <c r="MON42" s="641"/>
      <c r="MOR42" s="641"/>
      <c r="MOV42" s="641"/>
      <c r="MOZ42" s="641"/>
      <c r="MPD42" s="641"/>
      <c r="MPH42" s="641"/>
      <c r="MPL42" s="641"/>
      <c r="MPP42" s="641"/>
      <c r="MPT42" s="641"/>
      <c r="MPX42" s="641"/>
      <c r="MQB42" s="641"/>
      <c r="MQF42" s="641"/>
      <c r="MQJ42" s="641"/>
      <c r="MQN42" s="641"/>
      <c r="MQR42" s="641"/>
      <c r="MQV42" s="641"/>
      <c r="MQZ42" s="641"/>
      <c r="MRD42" s="641"/>
      <c r="MRH42" s="641"/>
      <c r="MRL42" s="641"/>
      <c r="MRP42" s="641"/>
      <c r="MRT42" s="641"/>
      <c r="MRX42" s="641"/>
      <c r="MSB42" s="641"/>
      <c r="MSF42" s="641"/>
      <c r="MSJ42" s="641"/>
      <c r="MSN42" s="641"/>
      <c r="MSR42" s="641"/>
      <c r="MSV42" s="641"/>
      <c r="MSZ42" s="641"/>
      <c r="MTD42" s="641"/>
      <c r="MTH42" s="641"/>
      <c r="MTL42" s="641"/>
      <c r="MTP42" s="641"/>
      <c r="MTT42" s="641"/>
      <c r="MTX42" s="641"/>
      <c r="MUB42" s="641"/>
      <c r="MUF42" s="641"/>
      <c r="MUJ42" s="641"/>
      <c r="MUN42" s="641"/>
      <c r="MUR42" s="641"/>
      <c r="MUV42" s="641"/>
      <c r="MUZ42" s="641"/>
      <c r="MVD42" s="641"/>
      <c r="MVH42" s="641"/>
      <c r="MVL42" s="641"/>
      <c r="MVP42" s="641"/>
      <c r="MVT42" s="641"/>
      <c r="MVX42" s="641"/>
      <c r="MWB42" s="641"/>
      <c r="MWF42" s="641"/>
      <c r="MWJ42" s="641"/>
      <c r="MWN42" s="641"/>
      <c r="MWR42" s="641"/>
      <c r="MWV42" s="641"/>
      <c r="MWZ42" s="641"/>
      <c r="MXD42" s="641"/>
      <c r="MXH42" s="641"/>
      <c r="MXL42" s="641"/>
      <c r="MXP42" s="641"/>
      <c r="MXT42" s="641"/>
      <c r="MXX42" s="641"/>
      <c r="MYB42" s="641"/>
      <c r="MYF42" s="641"/>
      <c r="MYJ42" s="641"/>
      <c r="MYN42" s="641"/>
      <c r="MYR42" s="641"/>
      <c r="MYV42" s="641"/>
      <c r="MYZ42" s="641"/>
      <c r="MZD42" s="641"/>
      <c r="MZH42" s="641"/>
      <c r="MZL42" s="641"/>
      <c r="MZP42" s="641"/>
      <c r="MZT42" s="641"/>
      <c r="MZX42" s="641"/>
      <c r="NAB42" s="641"/>
      <c r="NAF42" s="641"/>
      <c r="NAJ42" s="641"/>
      <c r="NAN42" s="641"/>
      <c r="NAR42" s="641"/>
      <c r="NAV42" s="641"/>
      <c r="NAZ42" s="641"/>
      <c r="NBD42" s="641"/>
      <c r="NBH42" s="641"/>
      <c r="NBL42" s="641"/>
      <c r="NBP42" s="641"/>
      <c r="NBT42" s="641"/>
      <c r="NBX42" s="641"/>
      <c r="NCB42" s="641"/>
      <c r="NCF42" s="641"/>
      <c r="NCJ42" s="641"/>
      <c r="NCN42" s="641"/>
      <c r="NCR42" s="641"/>
      <c r="NCV42" s="641"/>
      <c r="NCZ42" s="641"/>
      <c r="NDD42" s="641"/>
      <c r="NDH42" s="641"/>
      <c r="NDL42" s="641"/>
      <c r="NDP42" s="641"/>
      <c r="NDT42" s="641"/>
      <c r="NDX42" s="641"/>
      <c r="NEB42" s="641"/>
      <c r="NEF42" s="641"/>
      <c r="NEJ42" s="641"/>
      <c r="NEN42" s="641"/>
      <c r="NER42" s="641"/>
      <c r="NEV42" s="641"/>
      <c r="NEZ42" s="641"/>
      <c r="NFD42" s="641"/>
      <c r="NFH42" s="641"/>
      <c r="NFL42" s="641"/>
      <c r="NFP42" s="641"/>
      <c r="NFT42" s="641"/>
      <c r="NFX42" s="641"/>
      <c r="NGB42" s="641"/>
      <c r="NGF42" s="641"/>
      <c r="NGJ42" s="641"/>
      <c r="NGN42" s="641"/>
      <c r="NGR42" s="641"/>
      <c r="NGV42" s="641"/>
      <c r="NGZ42" s="641"/>
      <c r="NHD42" s="641"/>
      <c r="NHH42" s="641"/>
      <c r="NHL42" s="641"/>
      <c r="NHP42" s="641"/>
      <c r="NHT42" s="641"/>
      <c r="NHX42" s="641"/>
      <c r="NIB42" s="641"/>
      <c r="NIF42" s="641"/>
      <c r="NIJ42" s="641"/>
      <c r="NIN42" s="641"/>
      <c r="NIR42" s="641"/>
      <c r="NIV42" s="641"/>
      <c r="NIZ42" s="641"/>
      <c r="NJD42" s="641"/>
      <c r="NJH42" s="641"/>
      <c r="NJL42" s="641"/>
      <c r="NJP42" s="641"/>
      <c r="NJT42" s="641"/>
      <c r="NJX42" s="641"/>
      <c r="NKB42" s="641"/>
      <c r="NKF42" s="641"/>
      <c r="NKJ42" s="641"/>
      <c r="NKN42" s="641"/>
      <c r="NKR42" s="641"/>
      <c r="NKV42" s="641"/>
      <c r="NKZ42" s="641"/>
      <c r="NLD42" s="641"/>
      <c r="NLH42" s="641"/>
      <c r="NLL42" s="641"/>
      <c r="NLP42" s="641"/>
      <c r="NLT42" s="641"/>
      <c r="NLX42" s="641"/>
      <c r="NMB42" s="641"/>
      <c r="NMF42" s="641"/>
      <c r="NMJ42" s="641"/>
      <c r="NMN42" s="641"/>
      <c r="NMR42" s="641"/>
      <c r="NMV42" s="641"/>
      <c r="NMZ42" s="641"/>
      <c r="NND42" s="641"/>
      <c r="NNH42" s="641"/>
      <c r="NNL42" s="641"/>
      <c r="NNP42" s="641"/>
      <c r="NNT42" s="641"/>
      <c r="NNX42" s="641"/>
      <c r="NOB42" s="641"/>
      <c r="NOF42" s="641"/>
      <c r="NOJ42" s="641"/>
      <c r="NON42" s="641"/>
      <c r="NOR42" s="641"/>
      <c r="NOV42" s="641"/>
      <c r="NOZ42" s="641"/>
      <c r="NPD42" s="641"/>
      <c r="NPH42" s="641"/>
      <c r="NPL42" s="641"/>
      <c r="NPP42" s="641"/>
      <c r="NPT42" s="641"/>
      <c r="NPX42" s="641"/>
      <c r="NQB42" s="641"/>
      <c r="NQF42" s="641"/>
      <c r="NQJ42" s="641"/>
      <c r="NQN42" s="641"/>
      <c r="NQR42" s="641"/>
      <c r="NQV42" s="641"/>
      <c r="NQZ42" s="641"/>
      <c r="NRD42" s="641"/>
      <c r="NRH42" s="641"/>
      <c r="NRL42" s="641"/>
      <c r="NRP42" s="641"/>
      <c r="NRT42" s="641"/>
      <c r="NRX42" s="641"/>
      <c r="NSB42" s="641"/>
      <c r="NSF42" s="641"/>
      <c r="NSJ42" s="641"/>
      <c r="NSN42" s="641"/>
      <c r="NSR42" s="641"/>
      <c r="NSV42" s="641"/>
      <c r="NSZ42" s="641"/>
      <c r="NTD42" s="641"/>
      <c r="NTH42" s="641"/>
      <c r="NTL42" s="641"/>
      <c r="NTP42" s="641"/>
      <c r="NTT42" s="641"/>
      <c r="NTX42" s="641"/>
      <c r="NUB42" s="641"/>
      <c r="NUF42" s="641"/>
      <c r="NUJ42" s="641"/>
      <c r="NUN42" s="641"/>
      <c r="NUR42" s="641"/>
      <c r="NUV42" s="641"/>
      <c r="NUZ42" s="641"/>
      <c r="NVD42" s="641"/>
      <c r="NVH42" s="641"/>
      <c r="NVL42" s="641"/>
      <c r="NVP42" s="641"/>
      <c r="NVT42" s="641"/>
      <c r="NVX42" s="641"/>
      <c r="NWB42" s="641"/>
      <c r="NWF42" s="641"/>
      <c r="NWJ42" s="641"/>
      <c r="NWN42" s="641"/>
      <c r="NWR42" s="641"/>
      <c r="NWV42" s="641"/>
      <c r="NWZ42" s="641"/>
      <c r="NXD42" s="641"/>
      <c r="NXH42" s="641"/>
      <c r="NXL42" s="641"/>
      <c r="NXP42" s="641"/>
      <c r="NXT42" s="641"/>
      <c r="NXX42" s="641"/>
      <c r="NYB42" s="641"/>
      <c r="NYF42" s="641"/>
      <c r="NYJ42" s="641"/>
      <c r="NYN42" s="641"/>
      <c r="NYR42" s="641"/>
      <c r="NYV42" s="641"/>
      <c r="NYZ42" s="641"/>
      <c r="NZD42" s="641"/>
      <c r="NZH42" s="641"/>
      <c r="NZL42" s="641"/>
      <c r="NZP42" s="641"/>
      <c r="NZT42" s="641"/>
      <c r="NZX42" s="641"/>
      <c r="OAB42" s="641"/>
      <c r="OAF42" s="641"/>
      <c r="OAJ42" s="641"/>
      <c r="OAN42" s="641"/>
      <c r="OAR42" s="641"/>
      <c r="OAV42" s="641"/>
      <c r="OAZ42" s="641"/>
      <c r="OBD42" s="641"/>
      <c r="OBH42" s="641"/>
      <c r="OBL42" s="641"/>
      <c r="OBP42" s="641"/>
      <c r="OBT42" s="641"/>
      <c r="OBX42" s="641"/>
      <c r="OCB42" s="641"/>
      <c r="OCF42" s="641"/>
      <c r="OCJ42" s="641"/>
      <c r="OCN42" s="641"/>
      <c r="OCR42" s="641"/>
      <c r="OCV42" s="641"/>
      <c r="OCZ42" s="641"/>
      <c r="ODD42" s="641"/>
      <c r="ODH42" s="641"/>
      <c r="ODL42" s="641"/>
      <c r="ODP42" s="641"/>
      <c r="ODT42" s="641"/>
      <c r="ODX42" s="641"/>
      <c r="OEB42" s="641"/>
      <c r="OEF42" s="641"/>
      <c r="OEJ42" s="641"/>
      <c r="OEN42" s="641"/>
      <c r="OER42" s="641"/>
      <c r="OEV42" s="641"/>
      <c r="OEZ42" s="641"/>
      <c r="OFD42" s="641"/>
      <c r="OFH42" s="641"/>
      <c r="OFL42" s="641"/>
      <c r="OFP42" s="641"/>
      <c r="OFT42" s="641"/>
      <c r="OFX42" s="641"/>
      <c r="OGB42" s="641"/>
      <c r="OGF42" s="641"/>
      <c r="OGJ42" s="641"/>
      <c r="OGN42" s="641"/>
      <c r="OGR42" s="641"/>
      <c r="OGV42" s="641"/>
      <c r="OGZ42" s="641"/>
      <c r="OHD42" s="641"/>
      <c r="OHH42" s="641"/>
      <c r="OHL42" s="641"/>
      <c r="OHP42" s="641"/>
      <c r="OHT42" s="641"/>
      <c r="OHX42" s="641"/>
      <c r="OIB42" s="641"/>
      <c r="OIF42" s="641"/>
      <c r="OIJ42" s="641"/>
      <c r="OIN42" s="641"/>
      <c r="OIR42" s="641"/>
      <c r="OIV42" s="641"/>
      <c r="OIZ42" s="641"/>
      <c r="OJD42" s="641"/>
      <c r="OJH42" s="641"/>
      <c r="OJL42" s="641"/>
      <c r="OJP42" s="641"/>
      <c r="OJT42" s="641"/>
      <c r="OJX42" s="641"/>
      <c r="OKB42" s="641"/>
      <c r="OKF42" s="641"/>
      <c r="OKJ42" s="641"/>
      <c r="OKN42" s="641"/>
      <c r="OKR42" s="641"/>
      <c r="OKV42" s="641"/>
      <c r="OKZ42" s="641"/>
      <c r="OLD42" s="641"/>
      <c r="OLH42" s="641"/>
      <c r="OLL42" s="641"/>
      <c r="OLP42" s="641"/>
      <c r="OLT42" s="641"/>
      <c r="OLX42" s="641"/>
      <c r="OMB42" s="641"/>
      <c r="OMF42" s="641"/>
      <c r="OMJ42" s="641"/>
      <c r="OMN42" s="641"/>
      <c r="OMR42" s="641"/>
      <c r="OMV42" s="641"/>
      <c r="OMZ42" s="641"/>
      <c r="OND42" s="641"/>
      <c r="ONH42" s="641"/>
      <c r="ONL42" s="641"/>
      <c r="ONP42" s="641"/>
      <c r="ONT42" s="641"/>
      <c r="ONX42" s="641"/>
      <c r="OOB42" s="641"/>
      <c r="OOF42" s="641"/>
      <c r="OOJ42" s="641"/>
      <c r="OON42" s="641"/>
      <c r="OOR42" s="641"/>
      <c r="OOV42" s="641"/>
      <c r="OOZ42" s="641"/>
      <c r="OPD42" s="641"/>
      <c r="OPH42" s="641"/>
      <c r="OPL42" s="641"/>
      <c r="OPP42" s="641"/>
      <c r="OPT42" s="641"/>
      <c r="OPX42" s="641"/>
      <c r="OQB42" s="641"/>
      <c r="OQF42" s="641"/>
      <c r="OQJ42" s="641"/>
      <c r="OQN42" s="641"/>
      <c r="OQR42" s="641"/>
      <c r="OQV42" s="641"/>
      <c r="OQZ42" s="641"/>
      <c r="ORD42" s="641"/>
      <c r="ORH42" s="641"/>
      <c r="ORL42" s="641"/>
      <c r="ORP42" s="641"/>
      <c r="ORT42" s="641"/>
      <c r="ORX42" s="641"/>
      <c r="OSB42" s="641"/>
      <c r="OSF42" s="641"/>
      <c r="OSJ42" s="641"/>
      <c r="OSN42" s="641"/>
      <c r="OSR42" s="641"/>
      <c r="OSV42" s="641"/>
      <c r="OSZ42" s="641"/>
      <c r="OTD42" s="641"/>
      <c r="OTH42" s="641"/>
      <c r="OTL42" s="641"/>
      <c r="OTP42" s="641"/>
      <c r="OTT42" s="641"/>
      <c r="OTX42" s="641"/>
      <c r="OUB42" s="641"/>
      <c r="OUF42" s="641"/>
      <c r="OUJ42" s="641"/>
      <c r="OUN42" s="641"/>
      <c r="OUR42" s="641"/>
      <c r="OUV42" s="641"/>
      <c r="OUZ42" s="641"/>
      <c r="OVD42" s="641"/>
      <c r="OVH42" s="641"/>
      <c r="OVL42" s="641"/>
      <c r="OVP42" s="641"/>
      <c r="OVT42" s="641"/>
      <c r="OVX42" s="641"/>
      <c r="OWB42" s="641"/>
      <c r="OWF42" s="641"/>
      <c r="OWJ42" s="641"/>
      <c r="OWN42" s="641"/>
      <c r="OWR42" s="641"/>
      <c r="OWV42" s="641"/>
      <c r="OWZ42" s="641"/>
      <c r="OXD42" s="641"/>
      <c r="OXH42" s="641"/>
      <c r="OXL42" s="641"/>
      <c r="OXP42" s="641"/>
      <c r="OXT42" s="641"/>
      <c r="OXX42" s="641"/>
      <c r="OYB42" s="641"/>
      <c r="OYF42" s="641"/>
      <c r="OYJ42" s="641"/>
      <c r="OYN42" s="641"/>
      <c r="OYR42" s="641"/>
      <c r="OYV42" s="641"/>
      <c r="OYZ42" s="641"/>
      <c r="OZD42" s="641"/>
      <c r="OZH42" s="641"/>
      <c r="OZL42" s="641"/>
      <c r="OZP42" s="641"/>
      <c r="OZT42" s="641"/>
      <c r="OZX42" s="641"/>
      <c r="PAB42" s="641"/>
      <c r="PAF42" s="641"/>
      <c r="PAJ42" s="641"/>
      <c r="PAN42" s="641"/>
      <c r="PAR42" s="641"/>
      <c r="PAV42" s="641"/>
      <c r="PAZ42" s="641"/>
      <c r="PBD42" s="641"/>
      <c r="PBH42" s="641"/>
      <c r="PBL42" s="641"/>
      <c r="PBP42" s="641"/>
      <c r="PBT42" s="641"/>
      <c r="PBX42" s="641"/>
      <c r="PCB42" s="641"/>
      <c r="PCF42" s="641"/>
      <c r="PCJ42" s="641"/>
      <c r="PCN42" s="641"/>
      <c r="PCR42" s="641"/>
      <c r="PCV42" s="641"/>
      <c r="PCZ42" s="641"/>
      <c r="PDD42" s="641"/>
      <c r="PDH42" s="641"/>
      <c r="PDL42" s="641"/>
      <c r="PDP42" s="641"/>
      <c r="PDT42" s="641"/>
      <c r="PDX42" s="641"/>
      <c r="PEB42" s="641"/>
      <c r="PEF42" s="641"/>
      <c r="PEJ42" s="641"/>
      <c r="PEN42" s="641"/>
      <c r="PER42" s="641"/>
      <c r="PEV42" s="641"/>
      <c r="PEZ42" s="641"/>
      <c r="PFD42" s="641"/>
      <c r="PFH42" s="641"/>
      <c r="PFL42" s="641"/>
      <c r="PFP42" s="641"/>
      <c r="PFT42" s="641"/>
      <c r="PFX42" s="641"/>
      <c r="PGB42" s="641"/>
      <c r="PGF42" s="641"/>
      <c r="PGJ42" s="641"/>
      <c r="PGN42" s="641"/>
      <c r="PGR42" s="641"/>
      <c r="PGV42" s="641"/>
      <c r="PGZ42" s="641"/>
      <c r="PHD42" s="641"/>
      <c r="PHH42" s="641"/>
      <c r="PHL42" s="641"/>
      <c r="PHP42" s="641"/>
      <c r="PHT42" s="641"/>
      <c r="PHX42" s="641"/>
      <c r="PIB42" s="641"/>
      <c r="PIF42" s="641"/>
      <c r="PIJ42" s="641"/>
      <c r="PIN42" s="641"/>
      <c r="PIR42" s="641"/>
      <c r="PIV42" s="641"/>
      <c r="PIZ42" s="641"/>
      <c r="PJD42" s="641"/>
      <c r="PJH42" s="641"/>
      <c r="PJL42" s="641"/>
      <c r="PJP42" s="641"/>
      <c r="PJT42" s="641"/>
      <c r="PJX42" s="641"/>
      <c r="PKB42" s="641"/>
      <c r="PKF42" s="641"/>
      <c r="PKJ42" s="641"/>
      <c r="PKN42" s="641"/>
      <c r="PKR42" s="641"/>
      <c r="PKV42" s="641"/>
      <c r="PKZ42" s="641"/>
      <c r="PLD42" s="641"/>
      <c r="PLH42" s="641"/>
      <c r="PLL42" s="641"/>
      <c r="PLP42" s="641"/>
      <c r="PLT42" s="641"/>
      <c r="PLX42" s="641"/>
      <c r="PMB42" s="641"/>
      <c r="PMF42" s="641"/>
      <c r="PMJ42" s="641"/>
      <c r="PMN42" s="641"/>
      <c r="PMR42" s="641"/>
      <c r="PMV42" s="641"/>
      <c r="PMZ42" s="641"/>
      <c r="PND42" s="641"/>
      <c r="PNH42" s="641"/>
      <c r="PNL42" s="641"/>
      <c r="PNP42" s="641"/>
      <c r="PNT42" s="641"/>
      <c r="PNX42" s="641"/>
      <c r="POB42" s="641"/>
      <c r="POF42" s="641"/>
      <c r="POJ42" s="641"/>
      <c r="PON42" s="641"/>
      <c r="POR42" s="641"/>
      <c r="POV42" s="641"/>
      <c r="POZ42" s="641"/>
      <c r="PPD42" s="641"/>
      <c r="PPH42" s="641"/>
      <c r="PPL42" s="641"/>
      <c r="PPP42" s="641"/>
      <c r="PPT42" s="641"/>
      <c r="PPX42" s="641"/>
      <c r="PQB42" s="641"/>
      <c r="PQF42" s="641"/>
      <c r="PQJ42" s="641"/>
      <c r="PQN42" s="641"/>
      <c r="PQR42" s="641"/>
      <c r="PQV42" s="641"/>
      <c r="PQZ42" s="641"/>
      <c r="PRD42" s="641"/>
      <c r="PRH42" s="641"/>
      <c r="PRL42" s="641"/>
      <c r="PRP42" s="641"/>
      <c r="PRT42" s="641"/>
      <c r="PRX42" s="641"/>
      <c r="PSB42" s="641"/>
      <c r="PSF42" s="641"/>
      <c r="PSJ42" s="641"/>
      <c r="PSN42" s="641"/>
      <c r="PSR42" s="641"/>
      <c r="PSV42" s="641"/>
      <c r="PSZ42" s="641"/>
      <c r="PTD42" s="641"/>
      <c r="PTH42" s="641"/>
      <c r="PTL42" s="641"/>
      <c r="PTP42" s="641"/>
      <c r="PTT42" s="641"/>
      <c r="PTX42" s="641"/>
      <c r="PUB42" s="641"/>
      <c r="PUF42" s="641"/>
      <c r="PUJ42" s="641"/>
      <c r="PUN42" s="641"/>
      <c r="PUR42" s="641"/>
      <c r="PUV42" s="641"/>
      <c r="PUZ42" s="641"/>
      <c r="PVD42" s="641"/>
      <c r="PVH42" s="641"/>
      <c r="PVL42" s="641"/>
      <c r="PVP42" s="641"/>
      <c r="PVT42" s="641"/>
      <c r="PVX42" s="641"/>
      <c r="PWB42" s="641"/>
      <c r="PWF42" s="641"/>
      <c r="PWJ42" s="641"/>
      <c r="PWN42" s="641"/>
      <c r="PWR42" s="641"/>
      <c r="PWV42" s="641"/>
      <c r="PWZ42" s="641"/>
      <c r="PXD42" s="641"/>
      <c r="PXH42" s="641"/>
      <c r="PXL42" s="641"/>
      <c r="PXP42" s="641"/>
      <c r="PXT42" s="641"/>
      <c r="PXX42" s="641"/>
      <c r="PYB42" s="641"/>
      <c r="PYF42" s="641"/>
      <c r="PYJ42" s="641"/>
      <c r="PYN42" s="641"/>
      <c r="PYR42" s="641"/>
      <c r="PYV42" s="641"/>
      <c r="PYZ42" s="641"/>
      <c r="PZD42" s="641"/>
      <c r="PZH42" s="641"/>
      <c r="PZL42" s="641"/>
      <c r="PZP42" s="641"/>
      <c r="PZT42" s="641"/>
      <c r="PZX42" s="641"/>
      <c r="QAB42" s="641"/>
      <c r="QAF42" s="641"/>
      <c r="QAJ42" s="641"/>
      <c r="QAN42" s="641"/>
      <c r="QAR42" s="641"/>
      <c r="QAV42" s="641"/>
      <c r="QAZ42" s="641"/>
      <c r="QBD42" s="641"/>
      <c r="QBH42" s="641"/>
      <c r="QBL42" s="641"/>
      <c r="QBP42" s="641"/>
      <c r="QBT42" s="641"/>
      <c r="QBX42" s="641"/>
      <c r="QCB42" s="641"/>
      <c r="QCF42" s="641"/>
      <c r="QCJ42" s="641"/>
      <c r="QCN42" s="641"/>
      <c r="QCR42" s="641"/>
      <c r="QCV42" s="641"/>
      <c r="QCZ42" s="641"/>
      <c r="QDD42" s="641"/>
      <c r="QDH42" s="641"/>
      <c r="QDL42" s="641"/>
      <c r="QDP42" s="641"/>
      <c r="QDT42" s="641"/>
      <c r="QDX42" s="641"/>
      <c r="QEB42" s="641"/>
      <c r="QEF42" s="641"/>
      <c r="QEJ42" s="641"/>
      <c r="QEN42" s="641"/>
      <c r="QER42" s="641"/>
      <c r="QEV42" s="641"/>
      <c r="QEZ42" s="641"/>
      <c r="QFD42" s="641"/>
      <c r="QFH42" s="641"/>
      <c r="QFL42" s="641"/>
      <c r="QFP42" s="641"/>
      <c r="QFT42" s="641"/>
      <c r="QFX42" s="641"/>
      <c r="QGB42" s="641"/>
      <c r="QGF42" s="641"/>
      <c r="QGJ42" s="641"/>
      <c r="QGN42" s="641"/>
      <c r="QGR42" s="641"/>
      <c r="QGV42" s="641"/>
      <c r="QGZ42" s="641"/>
      <c r="QHD42" s="641"/>
      <c r="QHH42" s="641"/>
      <c r="QHL42" s="641"/>
      <c r="QHP42" s="641"/>
      <c r="QHT42" s="641"/>
      <c r="QHX42" s="641"/>
      <c r="QIB42" s="641"/>
      <c r="QIF42" s="641"/>
      <c r="QIJ42" s="641"/>
      <c r="QIN42" s="641"/>
      <c r="QIR42" s="641"/>
      <c r="QIV42" s="641"/>
      <c r="QIZ42" s="641"/>
      <c r="QJD42" s="641"/>
      <c r="QJH42" s="641"/>
      <c r="QJL42" s="641"/>
      <c r="QJP42" s="641"/>
      <c r="QJT42" s="641"/>
      <c r="QJX42" s="641"/>
      <c r="QKB42" s="641"/>
      <c r="QKF42" s="641"/>
      <c r="QKJ42" s="641"/>
      <c r="QKN42" s="641"/>
      <c r="QKR42" s="641"/>
      <c r="QKV42" s="641"/>
      <c r="QKZ42" s="641"/>
      <c r="QLD42" s="641"/>
      <c r="QLH42" s="641"/>
      <c r="QLL42" s="641"/>
      <c r="QLP42" s="641"/>
      <c r="QLT42" s="641"/>
      <c r="QLX42" s="641"/>
      <c r="QMB42" s="641"/>
      <c r="QMF42" s="641"/>
      <c r="QMJ42" s="641"/>
      <c r="QMN42" s="641"/>
      <c r="QMR42" s="641"/>
      <c r="QMV42" s="641"/>
      <c r="QMZ42" s="641"/>
      <c r="QND42" s="641"/>
      <c r="QNH42" s="641"/>
      <c r="QNL42" s="641"/>
      <c r="QNP42" s="641"/>
      <c r="QNT42" s="641"/>
      <c r="QNX42" s="641"/>
      <c r="QOB42" s="641"/>
      <c r="QOF42" s="641"/>
      <c r="QOJ42" s="641"/>
      <c r="QON42" s="641"/>
      <c r="QOR42" s="641"/>
      <c r="QOV42" s="641"/>
      <c r="QOZ42" s="641"/>
      <c r="QPD42" s="641"/>
      <c r="QPH42" s="641"/>
      <c r="QPL42" s="641"/>
      <c r="QPP42" s="641"/>
      <c r="QPT42" s="641"/>
      <c r="QPX42" s="641"/>
      <c r="QQB42" s="641"/>
      <c r="QQF42" s="641"/>
      <c r="QQJ42" s="641"/>
      <c r="QQN42" s="641"/>
      <c r="QQR42" s="641"/>
      <c r="QQV42" s="641"/>
      <c r="QQZ42" s="641"/>
      <c r="QRD42" s="641"/>
      <c r="QRH42" s="641"/>
      <c r="QRL42" s="641"/>
      <c r="QRP42" s="641"/>
      <c r="QRT42" s="641"/>
      <c r="QRX42" s="641"/>
      <c r="QSB42" s="641"/>
      <c r="QSF42" s="641"/>
      <c r="QSJ42" s="641"/>
      <c r="QSN42" s="641"/>
      <c r="QSR42" s="641"/>
      <c r="QSV42" s="641"/>
      <c r="QSZ42" s="641"/>
      <c r="QTD42" s="641"/>
      <c r="QTH42" s="641"/>
      <c r="QTL42" s="641"/>
      <c r="QTP42" s="641"/>
      <c r="QTT42" s="641"/>
      <c r="QTX42" s="641"/>
      <c r="QUB42" s="641"/>
      <c r="QUF42" s="641"/>
      <c r="QUJ42" s="641"/>
      <c r="QUN42" s="641"/>
      <c r="QUR42" s="641"/>
      <c r="QUV42" s="641"/>
      <c r="QUZ42" s="641"/>
      <c r="QVD42" s="641"/>
      <c r="QVH42" s="641"/>
      <c r="QVL42" s="641"/>
      <c r="QVP42" s="641"/>
      <c r="QVT42" s="641"/>
      <c r="QVX42" s="641"/>
      <c r="QWB42" s="641"/>
      <c r="QWF42" s="641"/>
      <c r="QWJ42" s="641"/>
      <c r="QWN42" s="641"/>
      <c r="QWR42" s="641"/>
      <c r="QWV42" s="641"/>
      <c r="QWZ42" s="641"/>
      <c r="QXD42" s="641"/>
      <c r="QXH42" s="641"/>
      <c r="QXL42" s="641"/>
      <c r="QXP42" s="641"/>
      <c r="QXT42" s="641"/>
      <c r="QXX42" s="641"/>
      <c r="QYB42" s="641"/>
      <c r="QYF42" s="641"/>
      <c r="QYJ42" s="641"/>
      <c r="QYN42" s="641"/>
      <c r="QYR42" s="641"/>
      <c r="QYV42" s="641"/>
      <c r="QYZ42" s="641"/>
      <c r="QZD42" s="641"/>
      <c r="QZH42" s="641"/>
      <c r="QZL42" s="641"/>
      <c r="QZP42" s="641"/>
      <c r="QZT42" s="641"/>
      <c r="QZX42" s="641"/>
      <c r="RAB42" s="641"/>
      <c r="RAF42" s="641"/>
      <c r="RAJ42" s="641"/>
      <c r="RAN42" s="641"/>
      <c r="RAR42" s="641"/>
      <c r="RAV42" s="641"/>
      <c r="RAZ42" s="641"/>
      <c r="RBD42" s="641"/>
      <c r="RBH42" s="641"/>
      <c r="RBL42" s="641"/>
      <c r="RBP42" s="641"/>
      <c r="RBT42" s="641"/>
      <c r="RBX42" s="641"/>
      <c r="RCB42" s="641"/>
      <c r="RCF42" s="641"/>
      <c r="RCJ42" s="641"/>
      <c r="RCN42" s="641"/>
      <c r="RCR42" s="641"/>
      <c r="RCV42" s="641"/>
      <c r="RCZ42" s="641"/>
      <c r="RDD42" s="641"/>
      <c r="RDH42" s="641"/>
      <c r="RDL42" s="641"/>
      <c r="RDP42" s="641"/>
      <c r="RDT42" s="641"/>
      <c r="RDX42" s="641"/>
      <c r="REB42" s="641"/>
      <c r="REF42" s="641"/>
      <c r="REJ42" s="641"/>
      <c r="REN42" s="641"/>
      <c r="RER42" s="641"/>
      <c r="REV42" s="641"/>
      <c r="REZ42" s="641"/>
      <c r="RFD42" s="641"/>
      <c r="RFH42" s="641"/>
      <c r="RFL42" s="641"/>
      <c r="RFP42" s="641"/>
      <c r="RFT42" s="641"/>
      <c r="RFX42" s="641"/>
      <c r="RGB42" s="641"/>
      <c r="RGF42" s="641"/>
      <c r="RGJ42" s="641"/>
      <c r="RGN42" s="641"/>
      <c r="RGR42" s="641"/>
      <c r="RGV42" s="641"/>
      <c r="RGZ42" s="641"/>
      <c r="RHD42" s="641"/>
      <c r="RHH42" s="641"/>
      <c r="RHL42" s="641"/>
      <c r="RHP42" s="641"/>
      <c r="RHT42" s="641"/>
      <c r="RHX42" s="641"/>
      <c r="RIB42" s="641"/>
      <c r="RIF42" s="641"/>
      <c r="RIJ42" s="641"/>
      <c r="RIN42" s="641"/>
      <c r="RIR42" s="641"/>
      <c r="RIV42" s="641"/>
      <c r="RIZ42" s="641"/>
      <c r="RJD42" s="641"/>
      <c r="RJH42" s="641"/>
      <c r="RJL42" s="641"/>
      <c r="RJP42" s="641"/>
      <c r="RJT42" s="641"/>
      <c r="RJX42" s="641"/>
      <c r="RKB42" s="641"/>
      <c r="RKF42" s="641"/>
      <c r="RKJ42" s="641"/>
      <c r="RKN42" s="641"/>
      <c r="RKR42" s="641"/>
      <c r="RKV42" s="641"/>
      <c r="RKZ42" s="641"/>
      <c r="RLD42" s="641"/>
      <c r="RLH42" s="641"/>
      <c r="RLL42" s="641"/>
      <c r="RLP42" s="641"/>
      <c r="RLT42" s="641"/>
      <c r="RLX42" s="641"/>
      <c r="RMB42" s="641"/>
      <c r="RMF42" s="641"/>
      <c r="RMJ42" s="641"/>
      <c r="RMN42" s="641"/>
      <c r="RMR42" s="641"/>
      <c r="RMV42" s="641"/>
      <c r="RMZ42" s="641"/>
      <c r="RND42" s="641"/>
      <c r="RNH42" s="641"/>
      <c r="RNL42" s="641"/>
      <c r="RNP42" s="641"/>
      <c r="RNT42" s="641"/>
      <c r="RNX42" s="641"/>
      <c r="ROB42" s="641"/>
      <c r="ROF42" s="641"/>
      <c r="ROJ42" s="641"/>
      <c r="RON42" s="641"/>
      <c r="ROR42" s="641"/>
      <c r="ROV42" s="641"/>
      <c r="ROZ42" s="641"/>
      <c r="RPD42" s="641"/>
      <c r="RPH42" s="641"/>
      <c r="RPL42" s="641"/>
      <c r="RPP42" s="641"/>
      <c r="RPT42" s="641"/>
      <c r="RPX42" s="641"/>
      <c r="RQB42" s="641"/>
      <c r="RQF42" s="641"/>
      <c r="RQJ42" s="641"/>
      <c r="RQN42" s="641"/>
      <c r="RQR42" s="641"/>
      <c r="RQV42" s="641"/>
      <c r="RQZ42" s="641"/>
      <c r="RRD42" s="641"/>
      <c r="RRH42" s="641"/>
      <c r="RRL42" s="641"/>
      <c r="RRP42" s="641"/>
      <c r="RRT42" s="641"/>
      <c r="RRX42" s="641"/>
      <c r="RSB42" s="641"/>
      <c r="RSF42" s="641"/>
      <c r="RSJ42" s="641"/>
      <c r="RSN42" s="641"/>
      <c r="RSR42" s="641"/>
      <c r="RSV42" s="641"/>
      <c r="RSZ42" s="641"/>
      <c r="RTD42" s="641"/>
      <c r="RTH42" s="641"/>
      <c r="RTL42" s="641"/>
      <c r="RTP42" s="641"/>
      <c r="RTT42" s="641"/>
      <c r="RTX42" s="641"/>
      <c r="RUB42" s="641"/>
      <c r="RUF42" s="641"/>
      <c r="RUJ42" s="641"/>
      <c r="RUN42" s="641"/>
      <c r="RUR42" s="641"/>
      <c r="RUV42" s="641"/>
      <c r="RUZ42" s="641"/>
      <c r="RVD42" s="641"/>
      <c r="RVH42" s="641"/>
      <c r="RVL42" s="641"/>
      <c r="RVP42" s="641"/>
      <c r="RVT42" s="641"/>
      <c r="RVX42" s="641"/>
      <c r="RWB42" s="641"/>
      <c r="RWF42" s="641"/>
      <c r="RWJ42" s="641"/>
      <c r="RWN42" s="641"/>
      <c r="RWR42" s="641"/>
      <c r="RWV42" s="641"/>
      <c r="RWZ42" s="641"/>
      <c r="RXD42" s="641"/>
      <c r="RXH42" s="641"/>
      <c r="RXL42" s="641"/>
      <c r="RXP42" s="641"/>
      <c r="RXT42" s="641"/>
      <c r="RXX42" s="641"/>
      <c r="RYB42" s="641"/>
      <c r="RYF42" s="641"/>
      <c r="RYJ42" s="641"/>
      <c r="RYN42" s="641"/>
      <c r="RYR42" s="641"/>
      <c r="RYV42" s="641"/>
      <c r="RYZ42" s="641"/>
      <c r="RZD42" s="641"/>
      <c r="RZH42" s="641"/>
      <c r="RZL42" s="641"/>
      <c r="RZP42" s="641"/>
      <c r="RZT42" s="641"/>
      <c r="RZX42" s="641"/>
      <c r="SAB42" s="641"/>
      <c r="SAF42" s="641"/>
      <c r="SAJ42" s="641"/>
      <c r="SAN42" s="641"/>
      <c r="SAR42" s="641"/>
      <c r="SAV42" s="641"/>
      <c r="SAZ42" s="641"/>
      <c r="SBD42" s="641"/>
      <c r="SBH42" s="641"/>
      <c r="SBL42" s="641"/>
      <c r="SBP42" s="641"/>
      <c r="SBT42" s="641"/>
      <c r="SBX42" s="641"/>
      <c r="SCB42" s="641"/>
      <c r="SCF42" s="641"/>
      <c r="SCJ42" s="641"/>
      <c r="SCN42" s="641"/>
      <c r="SCR42" s="641"/>
      <c r="SCV42" s="641"/>
      <c r="SCZ42" s="641"/>
      <c r="SDD42" s="641"/>
      <c r="SDH42" s="641"/>
      <c r="SDL42" s="641"/>
      <c r="SDP42" s="641"/>
      <c r="SDT42" s="641"/>
      <c r="SDX42" s="641"/>
      <c r="SEB42" s="641"/>
      <c r="SEF42" s="641"/>
      <c r="SEJ42" s="641"/>
      <c r="SEN42" s="641"/>
      <c r="SER42" s="641"/>
      <c r="SEV42" s="641"/>
      <c r="SEZ42" s="641"/>
      <c r="SFD42" s="641"/>
      <c r="SFH42" s="641"/>
      <c r="SFL42" s="641"/>
      <c r="SFP42" s="641"/>
      <c r="SFT42" s="641"/>
      <c r="SFX42" s="641"/>
      <c r="SGB42" s="641"/>
      <c r="SGF42" s="641"/>
      <c r="SGJ42" s="641"/>
      <c r="SGN42" s="641"/>
      <c r="SGR42" s="641"/>
      <c r="SGV42" s="641"/>
      <c r="SGZ42" s="641"/>
      <c r="SHD42" s="641"/>
      <c r="SHH42" s="641"/>
      <c r="SHL42" s="641"/>
      <c r="SHP42" s="641"/>
      <c r="SHT42" s="641"/>
      <c r="SHX42" s="641"/>
      <c r="SIB42" s="641"/>
      <c r="SIF42" s="641"/>
      <c r="SIJ42" s="641"/>
      <c r="SIN42" s="641"/>
      <c r="SIR42" s="641"/>
      <c r="SIV42" s="641"/>
      <c r="SIZ42" s="641"/>
      <c r="SJD42" s="641"/>
      <c r="SJH42" s="641"/>
      <c r="SJL42" s="641"/>
      <c r="SJP42" s="641"/>
      <c r="SJT42" s="641"/>
      <c r="SJX42" s="641"/>
      <c r="SKB42" s="641"/>
      <c r="SKF42" s="641"/>
      <c r="SKJ42" s="641"/>
      <c r="SKN42" s="641"/>
      <c r="SKR42" s="641"/>
      <c r="SKV42" s="641"/>
      <c r="SKZ42" s="641"/>
      <c r="SLD42" s="641"/>
      <c r="SLH42" s="641"/>
      <c r="SLL42" s="641"/>
      <c r="SLP42" s="641"/>
      <c r="SLT42" s="641"/>
      <c r="SLX42" s="641"/>
      <c r="SMB42" s="641"/>
      <c r="SMF42" s="641"/>
      <c r="SMJ42" s="641"/>
      <c r="SMN42" s="641"/>
      <c r="SMR42" s="641"/>
      <c r="SMV42" s="641"/>
      <c r="SMZ42" s="641"/>
      <c r="SND42" s="641"/>
      <c r="SNH42" s="641"/>
      <c r="SNL42" s="641"/>
      <c r="SNP42" s="641"/>
      <c r="SNT42" s="641"/>
      <c r="SNX42" s="641"/>
      <c r="SOB42" s="641"/>
      <c r="SOF42" s="641"/>
      <c r="SOJ42" s="641"/>
      <c r="SON42" s="641"/>
      <c r="SOR42" s="641"/>
      <c r="SOV42" s="641"/>
      <c r="SOZ42" s="641"/>
      <c r="SPD42" s="641"/>
      <c r="SPH42" s="641"/>
      <c r="SPL42" s="641"/>
      <c r="SPP42" s="641"/>
      <c r="SPT42" s="641"/>
      <c r="SPX42" s="641"/>
      <c r="SQB42" s="641"/>
      <c r="SQF42" s="641"/>
      <c r="SQJ42" s="641"/>
      <c r="SQN42" s="641"/>
      <c r="SQR42" s="641"/>
      <c r="SQV42" s="641"/>
      <c r="SQZ42" s="641"/>
      <c r="SRD42" s="641"/>
      <c r="SRH42" s="641"/>
      <c r="SRL42" s="641"/>
      <c r="SRP42" s="641"/>
      <c r="SRT42" s="641"/>
      <c r="SRX42" s="641"/>
      <c r="SSB42" s="641"/>
      <c r="SSF42" s="641"/>
      <c r="SSJ42" s="641"/>
      <c r="SSN42" s="641"/>
      <c r="SSR42" s="641"/>
      <c r="SSV42" s="641"/>
      <c r="SSZ42" s="641"/>
      <c r="STD42" s="641"/>
      <c r="STH42" s="641"/>
      <c r="STL42" s="641"/>
      <c r="STP42" s="641"/>
      <c r="STT42" s="641"/>
      <c r="STX42" s="641"/>
      <c r="SUB42" s="641"/>
      <c r="SUF42" s="641"/>
      <c r="SUJ42" s="641"/>
      <c r="SUN42" s="641"/>
      <c r="SUR42" s="641"/>
      <c r="SUV42" s="641"/>
      <c r="SUZ42" s="641"/>
      <c r="SVD42" s="641"/>
      <c r="SVH42" s="641"/>
      <c r="SVL42" s="641"/>
      <c r="SVP42" s="641"/>
      <c r="SVT42" s="641"/>
      <c r="SVX42" s="641"/>
      <c r="SWB42" s="641"/>
      <c r="SWF42" s="641"/>
      <c r="SWJ42" s="641"/>
      <c r="SWN42" s="641"/>
      <c r="SWR42" s="641"/>
      <c r="SWV42" s="641"/>
      <c r="SWZ42" s="641"/>
      <c r="SXD42" s="641"/>
      <c r="SXH42" s="641"/>
      <c r="SXL42" s="641"/>
      <c r="SXP42" s="641"/>
      <c r="SXT42" s="641"/>
      <c r="SXX42" s="641"/>
      <c r="SYB42" s="641"/>
      <c r="SYF42" s="641"/>
      <c r="SYJ42" s="641"/>
      <c r="SYN42" s="641"/>
      <c r="SYR42" s="641"/>
      <c r="SYV42" s="641"/>
      <c r="SYZ42" s="641"/>
      <c r="SZD42" s="641"/>
      <c r="SZH42" s="641"/>
      <c r="SZL42" s="641"/>
      <c r="SZP42" s="641"/>
      <c r="SZT42" s="641"/>
      <c r="SZX42" s="641"/>
      <c r="TAB42" s="641"/>
      <c r="TAF42" s="641"/>
      <c r="TAJ42" s="641"/>
      <c r="TAN42" s="641"/>
      <c r="TAR42" s="641"/>
      <c r="TAV42" s="641"/>
      <c r="TAZ42" s="641"/>
      <c r="TBD42" s="641"/>
      <c r="TBH42" s="641"/>
      <c r="TBL42" s="641"/>
      <c r="TBP42" s="641"/>
      <c r="TBT42" s="641"/>
      <c r="TBX42" s="641"/>
      <c r="TCB42" s="641"/>
      <c r="TCF42" s="641"/>
      <c r="TCJ42" s="641"/>
      <c r="TCN42" s="641"/>
      <c r="TCR42" s="641"/>
      <c r="TCV42" s="641"/>
      <c r="TCZ42" s="641"/>
      <c r="TDD42" s="641"/>
      <c r="TDH42" s="641"/>
      <c r="TDL42" s="641"/>
      <c r="TDP42" s="641"/>
      <c r="TDT42" s="641"/>
      <c r="TDX42" s="641"/>
      <c r="TEB42" s="641"/>
      <c r="TEF42" s="641"/>
      <c r="TEJ42" s="641"/>
      <c r="TEN42" s="641"/>
      <c r="TER42" s="641"/>
      <c r="TEV42" s="641"/>
      <c r="TEZ42" s="641"/>
      <c r="TFD42" s="641"/>
      <c r="TFH42" s="641"/>
      <c r="TFL42" s="641"/>
      <c r="TFP42" s="641"/>
      <c r="TFT42" s="641"/>
      <c r="TFX42" s="641"/>
      <c r="TGB42" s="641"/>
      <c r="TGF42" s="641"/>
      <c r="TGJ42" s="641"/>
      <c r="TGN42" s="641"/>
      <c r="TGR42" s="641"/>
      <c r="TGV42" s="641"/>
      <c r="TGZ42" s="641"/>
      <c r="THD42" s="641"/>
      <c r="THH42" s="641"/>
      <c r="THL42" s="641"/>
      <c r="THP42" s="641"/>
      <c r="THT42" s="641"/>
      <c r="THX42" s="641"/>
      <c r="TIB42" s="641"/>
      <c r="TIF42" s="641"/>
      <c r="TIJ42" s="641"/>
      <c r="TIN42" s="641"/>
      <c r="TIR42" s="641"/>
      <c r="TIV42" s="641"/>
      <c r="TIZ42" s="641"/>
      <c r="TJD42" s="641"/>
      <c r="TJH42" s="641"/>
      <c r="TJL42" s="641"/>
      <c r="TJP42" s="641"/>
      <c r="TJT42" s="641"/>
      <c r="TJX42" s="641"/>
      <c r="TKB42" s="641"/>
      <c r="TKF42" s="641"/>
      <c r="TKJ42" s="641"/>
      <c r="TKN42" s="641"/>
      <c r="TKR42" s="641"/>
      <c r="TKV42" s="641"/>
      <c r="TKZ42" s="641"/>
      <c r="TLD42" s="641"/>
      <c r="TLH42" s="641"/>
      <c r="TLL42" s="641"/>
      <c r="TLP42" s="641"/>
      <c r="TLT42" s="641"/>
      <c r="TLX42" s="641"/>
      <c r="TMB42" s="641"/>
      <c r="TMF42" s="641"/>
      <c r="TMJ42" s="641"/>
      <c r="TMN42" s="641"/>
      <c r="TMR42" s="641"/>
      <c r="TMV42" s="641"/>
      <c r="TMZ42" s="641"/>
      <c r="TND42" s="641"/>
      <c r="TNH42" s="641"/>
      <c r="TNL42" s="641"/>
      <c r="TNP42" s="641"/>
      <c r="TNT42" s="641"/>
      <c r="TNX42" s="641"/>
      <c r="TOB42" s="641"/>
      <c r="TOF42" s="641"/>
      <c r="TOJ42" s="641"/>
      <c r="TON42" s="641"/>
      <c r="TOR42" s="641"/>
      <c r="TOV42" s="641"/>
      <c r="TOZ42" s="641"/>
      <c r="TPD42" s="641"/>
      <c r="TPH42" s="641"/>
      <c r="TPL42" s="641"/>
      <c r="TPP42" s="641"/>
      <c r="TPT42" s="641"/>
      <c r="TPX42" s="641"/>
      <c r="TQB42" s="641"/>
      <c r="TQF42" s="641"/>
      <c r="TQJ42" s="641"/>
      <c r="TQN42" s="641"/>
      <c r="TQR42" s="641"/>
      <c r="TQV42" s="641"/>
      <c r="TQZ42" s="641"/>
      <c r="TRD42" s="641"/>
      <c r="TRH42" s="641"/>
      <c r="TRL42" s="641"/>
      <c r="TRP42" s="641"/>
      <c r="TRT42" s="641"/>
      <c r="TRX42" s="641"/>
      <c r="TSB42" s="641"/>
      <c r="TSF42" s="641"/>
      <c r="TSJ42" s="641"/>
      <c r="TSN42" s="641"/>
      <c r="TSR42" s="641"/>
      <c r="TSV42" s="641"/>
      <c r="TSZ42" s="641"/>
      <c r="TTD42" s="641"/>
      <c r="TTH42" s="641"/>
      <c r="TTL42" s="641"/>
      <c r="TTP42" s="641"/>
      <c r="TTT42" s="641"/>
      <c r="TTX42" s="641"/>
      <c r="TUB42" s="641"/>
      <c r="TUF42" s="641"/>
      <c r="TUJ42" s="641"/>
      <c r="TUN42" s="641"/>
      <c r="TUR42" s="641"/>
      <c r="TUV42" s="641"/>
      <c r="TUZ42" s="641"/>
      <c r="TVD42" s="641"/>
      <c r="TVH42" s="641"/>
      <c r="TVL42" s="641"/>
      <c r="TVP42" s="641"/>
      <c r="TVT42" s="641"/>
      <c r="TVX42" s="641"/>
      <c r="TWB42" s="641"/>
      <c r="TWF42" s="641"/>
      <c r="TWJ42" s="641"/>
      <c r="TWN42" s="641"/>
      <c r="TWR42" s="641"/>
      <c r="TWV42" s="641"/>
      <c r="TWZ42" s="641"/>
      <c r="TXD42" s="641"/>
      <c r="TXH42" s="641"/>
      <c r="TXL42" s="641"/>
      <c r="TXP42" s="641"/>
      <c r="TXT42" s="641"/>
      <c r="TXX42" s="641"/>
      <c r="TYB42" s="641"/>
      <c r="TYF42" s="641"/>
      <c r="TYJ42" s="641"/>
      <c r="TYN42" s="641"/>
      <c r="TYR42" s="641"/>
      <c r="TYV42" s="641"/>
      <c r="TYZ42" s="641"/>
      <c r="TZD42" s="641"/>
      <c r="TZH42" s="641"/>
      <c r="TZL42" s="641"/>
      <c r="TZP42" s="641"/>
      <c r="TZT42" s="641"/>
      <c r="TZX42" s="641"/>
      <c r="UAB42" s="641"/>
      <c r="UAF42" s="641"/>
      <c r="UAJ42" s="641"/>
      <c r="UAN42" s="641"/>
      <c r="UAR42" s="641"/>
      <c r="UAV42" s="641"/>
      <c r="UAZ42" s="641"/>
      <c r="UBD42" s="641"/>
      <c r="UBH42" s="641"/>
      <c r="UBL42" s="641"/>
      <c r="UBP42" s="641"/>
      <c r="UBT42" s="641"/>
      <c r="UBX42" s="641"/>
      <c r="UCB42" s="641"/>
      <c r="UCF42" s="641"/>
      <c r="UCJ42" s="641"/>
      <c r="UCN42" s="641"/>
      <c r="UCR42" s="641"/>
      <c r="UCV42" s="641"/>
      <c r="UCZ42" s="641"/>
      <c r="UDD42" s="641"/>
      <c r="UDH42" s="641"/>
      <c r="UDL42" s="641"/>
      <c r="UDP42" s="641"/>
      <c r="UDT42" s="641"/>
      <c r="UDX42" s="641"/>
      <c r="UEB42" s="641"/>
      <c r="UEF42" s="641"/>
      <c r="UEJ42" s="641"/>
      <c r="UEN42" s="641"/>
      <c r="UER42" s="641"/>
      <c r="UEV42" s="641"/>
      <c r="UEZ42" s="641"/>
      <c r="UFD42" s="641"/>
      <c r="UFH42" s="641"/>
      <c r="UFL42" s="641"/>
      <c r="UFP42" s="641"/>
      <c r="UFT42" s="641"/>
      <c r="UFX42" s="641"/>
      <c r="UGB42" s="641"/>
      <c r="UGF42" s="641"/>
      <c r="UGJ42" s="641"/>
      <c r="UGN42" s="641"/>
      <c r="UGR42" s="641"/>
      <c r="UGV42" s="641"/>
      <c r="UGZ42" s="641"/>
      <c r="UHD42" s="641"/>
      <c r="UHH42" s="641"/>
      <c r="UHL42" s="641"/>
      <c r="UHP42" s="641"/>
      <c r="UHT42" s="641"/>
      <c r="UHX42" s="641"/>
      <c r="UIB42" s="641"/>
      <c r="UIF42" s="641"/>
      <c r="UIJ42" s="641"/>
      <c r="UIN42" s="641"/>
      <c r="UIR42" s="641"/>
      <c r="UIV42" s="641"/>
      <c r="UIZ42" s="641"/>
      <c r="UJD42" s="641"/>
      <c r="UJH42" s="641"/>
      <c r="UJL42" s="641"/>
      <c r="UJP42" s="641"/>
      <c r="UJT42" s="641"/>
      <c r="UJX42" s="641"/>
      <c r="UKB42" s="641"/>
      <c r="UKF42" s="641"/>
      <c r="UKJ42" s="641"/>
      <c r="UKN42" s="641"/>
      <c r="UKR42" s="641"/>
      <c r="UKV42" s="641"/>
      <c r="UKZ42" s="641"/>
      <c r="ULD42" s="641"/>
      <c r="ULH42" s="641"/>
      <c r="ULL42" s="641"/>
      <c r="ULP42" s="641"/>
      <c r="ULT42" s="641"/>
      <c r="ULX42" s="641"/>
      <c r="UMB42" s="641"/>
      <c r="UMF42" s="641"/>
      <c r="UMJ42" s="641"/>
      <c r="UMN42" s="641"/>
      <c r="UMR42" s="641"/>
      <c r="UMV42" s="641"/>
      <c r="UMZ42" s="641"/>
      <c r="UND42" s="641"/>
      <c r="UNH42" s="641"/>
      <c r="UNL42" s="641"/>
      <c r="UNP42" s="641"/>
      <c r="UNT42" s="641"/>
      <c r="UNX42" s="641"/>
      <c r="UOB42" s="641"/>
      <c r="UOF42" s="641"/>
      <c r="UOJ42" s="641"/>
      <c r="UON42" s="641"/>
      <c r="UOR42" s="641"/>
      <c r="UOV42" s="641"/>
      <c r="UOZ42" s="641"/>
      <c r="UPD42" s="641"/>
      <c r="UPH42" s="641"/>
      <c r="UPL42" s="641"/>
      <c r="UPP42" s="641"/>
      <c r="UPT42" s="641"/>
      <c r="UPX42" s="641"/>
      <c r="UQB42" s="641"/>
      <c r="UQF42" s="641"/>
      <c r="UQJ42" s="641"/>
      <c r="UQN42" s="641"/>
      <c r="UQR42" s="641"/>
      <c r="UQV42" s="641"/>
      <c r="UQZ42" s="641"/>
      <c r="URD42" s="641"/>
      <c r="URH42" s="641"/>
      <c r="URL42" s="641"/>
      <c r="URP42" s="641"/>
      <c r="URT42" s="641"/>
      <c r="URX42" s="641"/>
      <c r="USB42" s="641"/>
      <c r="USF42" s="641"/>
      <c r="USJ42" s="641"/>
      <c r="USN42" s="641"/>
      <c r="USR42" s="641"/>
      <c r="USV42" s="641"/>
      <c r="USZ42" s="641"/>
      <c r="UTD42" s="641"/>
      <c r="UTH42" s="641"/>
      <c r="UTL42" s="641"/>
      <c r="UTP42" s="641"/>
      <c r="UTT42" s="641"/>
      <c r="UTX42" s="641"/>
      <c r="UUB42" s="641"/>
      <c r="UUF42" s="641"/>
      <c r="UUJ42" s="641"/>
      <c r="UUN42" s="641"/>
      <c r="UUR42" s="641"/>
      <c r="UUV42" s="641"/>
      <c r="UUZ42" s="641"/>
      <c r="UVD42" s="641"/>
      <c r="UVH42" s="641"/>
      <c r="UVL42" s="641"/>
      <c r="UVP42" s="641"/>
      <c r="UVT42" s="641"/>
      <c r="UVX42" s="641"/>
      <c r="UWB42" s="641"/>
      <c r="UWF42" s="641"/>
      <c r="UWJ42" s="641"/>
      <c r="UWN42" s="641"/>
      <c r="UWR42" s="641"/>
      <c r="UWV42" s="641"/>
      <c r="UWZ42" s="641"/>
      <c r="UXD42" s="641"/>
      <c r="UXH42" s="641"/>
      <c r="UXL42" s="641"/>
      <c r="UXP42" s="641"/>
      <c r="UXT42" s="641"/>
      <c r="UXX42" s="641"/>
      <c r="UYB42" s="641"/>
      <c r="UYF42" s="641"/>
      <c r="UYJ42" s="641"/>
      <c r="UYN42" s="641"/>
      <c r="UYR42" s="641"/>
      <c r="UYV42" s="641"/>
      <c r="UYZ42" s="641"/>
      <c r="UZD42" s="641"/>
      <c r="UZH42" s="641"/>
      <c r="UZL42" s="641"/>
      <c r="UZP42" s="641"/>
      <c r="UZT42" s="641"/>
      <c r="UZX42" s="641"/>
      <c r="VAB42" s="641"/>
      <c r="VAF42" s="641"/>
      <c r="VAJ42" s="641"/>
      <c r="VAN42" s="641"/>
      <c r="VAR42" s="641"/>
      <c r="VAV42" s="641"/>
      <c r="VAZ42" s="641"/>
      <c r="VBD42" s="641"/>
      <c r="VBH42" s="641"/>
      <c r="VBL42" s="641"/>
      <c r="VBP42" s="641"/>
      <c r="VBT42" s="641"/>
      <c r="VBX42" s="641"/>
      <c r="VCB42" s="641"/>
      <c r="VCF42" s="641"/>
      <c r="VCJ42" s="641"/>
      <c r="VCN42" s="641"/>
      <c r="VCR42" s="641"/>
      <c r="VCV42" s="641"/>
      <c r="VCZ42" s="641"/>
      <c r="VDD42" s="641"/>
      <c r="VDH42" s="641"/>
      <c r="VDL42" s="641"/>
      <c r="VDP42" s="641"/>
      <c r="VDT42" s="641"/>
      <c r="VDX42" s="641"/>
      <c r="VEB42" s="641"/>
      <c r="VEF42" s="641"/>
      <c r="VEJ42" s="641"/>
      <c r="VEN42" s="641"/>
      <c r="VER42" s="641"/>
      <c r="VEV42" s="641"/>
      <c r="VEZ42" s="641"/>
      <c r="VFD42" s="641"/>
      <c r="VFH42" s="641"/>
      <c r="VFL42" s="641"/>
      <c r="VFP42" s="641"/>
      <c r="VFT42" s="641"/>
      <c r="VFX42" s="641"/>
      <c r="VGB42" s="641"/>
      <c r="VGF42" s="641"/>
      <c r="VGJ42" s="641"/>
      <c r="VGN42" s="641"/>
      <c r="VGR42" s="641"/>
      <c r="VGV42" s="641"/>
      <c r="VGZ42" s="641"/>
      <c r="VHD42" s="641"/>
      <c r="VHH42" s="641"/>
      <c r="VHL42" s="641"/>
      <c r="VHP42" s="641"/>
      <c r="VHT42" s="641"/>
      <c r="VHX42" s="641"/>
      <c r="VIB42" s="641"/>
      <c r="VIF42" s="641"/>
      <c r="VIJ42" s="641"/>
      <c r="VIN42" s="641"/>
      <c r="VIR42" s="641"/>
      <c r="VIV42" s="641"/>
      <c r="VIZ42" s="641"/>
      <c r="VJD42" s="641"/>
      <c r="VJH42" s="641"/>
      <c r="VJL42" s="641"/>
      <c r="VJP42" s="641"/>
      <c r="VJT42" s="641"/>
      <c r="VJX42" s="641"/>
      <c r="VKB42" s="641"/>
      <c r="VKF42" s="641"/>
      <c r="VKJ42" s="641"/>
      <c r="VKN42" s="641"/>
      <c r="VKR42" s="641"/>
      <c r="VKV42" s="641"/>
      <c r="VKZ42" s="641"/>
      <c r="VLD42" s="641"/>
      <c r="VLH42" s="641"/>
      <c r="VLL42" s="641"/>
      <c r="VLP42" s="641"/>
      <c r="VLT42" s="641"/>
      <c r="VLX42" s="641"/>
      <c r="VMB42" s="641"/>
      <c r="VMF42" s="641"/>
      <c r="VMJ42" s="641"/>
      <c r="VMN42" s="641"/>
      <c r="VMR42" s="641"/>
      <c r="VMV42" s="641"/>
      <c r="VMZ42" s="641"/>
      <c r="VND42" s="641"/>
      <c r="VNH42" s="641"/>
      <c r="VNL42" s="641"/>
      <c r="VNP42" s="641"/>
      <c r="VNT42" s="641"/>
      <c r="VNX42" s="641"/>
      <c r="VOB42" s="641"/>
      <c r="VOF42" s="641"/>
      <c r="VOJ42" s="641"/>
      <c r="VON42" s="641"/>
      <c r="VOR42" s="641"/>
      <c r="VOV42" s="641"/>
      <c r="VOZ42" s="641"/>
      <c r="VPD42" s="641"/>
      <c r="VPH42" s="641"/>
      <c r="VPL42" s="641"/>
      <c r="VPP42" s="641"/>
      <c r="VPT42" s="641"/>
      <c r="VPX42" s="641"/>
      <c r="VQB42" s="641"/>
      <c r="VQF42" s="641"/>
      <c r="VQJ42" s="641"/>
      <c r="VQN42" s="641"/>
      <c r="VQR42" s="641"/>
      <c r="VQV42" s="641"/>
      <c r="VQZ42" s="641"/>
      <c r="VRD42" s="641"/>
      <c r="VRH42" s="641"/>
      <c r="VRL42" s="641"/>
      <c r="VRP42" s="641"/>
      <c r="VRT42" s="641"/>
      <c r="VRX42" s="641"/>
      <c r="VSB42" s="641"/>
      <c r="VSF42" s="641"/>
      <c r="VSJ42" s="641"/>
      <c r="VSN42" s="641"/>
      <c r="VSR42" s="641"/>
      <c r="VSV42" s="641"/>
      <c r="VSZ42" s="641"/>
      <c r="VTD42" s="641"/>
      <c r="VTH42" s="641"/>
      <c r="VTL42" s="641"/>
      <c r="VTP42" s="641"/>
      <c r="VTT42" s="641"/>
      <c r="VTX42" s="641"/>
      <c r="VUB42" s="641"/>
      <c r="VUF42" s="641"/>
      <c r="VUJ42" s="641"/>
      <c r="VUN42" s="641"/>
      <c r="VUR42" s="641"/>
      <c r="VUV42" s="641"/>
      <c r="VUZ42" s="641"/>
      <c r="VVD42" s="641"/>
      <c r="VVH42" s="641"/>
      <c r="VVL42" s="641"/>
      <c r="VVP42" s="641"/>
      <c r="VVT42" s="641"/>
      <c r="VVX42" s="641"/>
      <c r="VWB42" s="641"/>
      <c r="VWF42" s="641"/>
      <c r="VWJ42" s="641"/>
      <c r="VWN42" s="641"/>
      <c r="VWR42" s="641"/>
      <c r="VWV42" s="641"/>
      <c r="VWZ42" s="641"/>
      <c r="VXD42" s="641"/>
      <c r="VXH42" s="641"/>
      <c r="VXL42" s="641"/>
      <c r="VXP42" s="641"/>
      <c r="VXT42" s="641"/>
      <c r="VXX42" s="641"/>
      <c r="VYB42" s="641"/>
      <c r="VYF42" s="641"/>
      <c r="VYJ42" s="641"/>
      <c r="VYN42" s="641"/>
      <c r="VYR42" s="641"/>
      <c r="VYV42" s="641"/>
      <c r="VYZ42" s="641"/>
      <c r="VZD42" s="641"/>
      <c r="VZH42" s="641"/>
      <c r="VZL42" s="641"/>
      <c r="VZP42" s="641"/>
      <c r="VZT42" s="641"/>
      <c r="VZX42" s="641"/>
      <c r="WAB42" s="641"/>
      <c r="WAF42" s="641"/>
      <c r="WAJ42" s="641"/>
      <c r="WAN42" s="641"/>
      <c r="WAR42" s="641"/>
      <c r="WAV42" s="641"/>
      <c r="WAZ42" s="641"/>
      <c r="WBD42" s="641"/>
      <c r="WBH42" s="641"/>
      <c r="WBL42" s="641"/>
      <c r="WBP42" s="641"/>
      <c r="WBT42" s="641"/>
      <c r="WBX42" s="641"/>
      <c r="WCB42" s="641"/>
      <c r="WCF42" s="641"/>
      <c r="WCJ42" s="641"/>
      <c r="WCN42" s="641"/>
      <c r="WCR42" s="641"/>
      <c r="WCV42" s="641"/>
      <c r="WCZ42" s="641"/>
      <c r="WDD42" s="641"/>
      <c r="WDH42" s="641"/>
      <c r="WDL42" s="641"/>
      <c r="WDP42" s="641"/>
      <c r="WDT42" s="641"/>
      <c r="WDX42" s="641"/>
      <c r="WEB42" s="641"/>
      <c r="WEF42" s="641"/>
      <c r="WEJ42" s="641"/>
      <c r="WEN42" s="641"/>
      <c r="WER42" s="641"/>
      <c r="WEV42" s="641"/>
      <c r="WEZ42" s="641"/>
      <c r="WFD42" s="641"/>
      <c r="WFH42" s="641"/>
      <c r="WFL42" s="641"/>
      <c r="WFP42" s="641"/>
      <c r="WFT42" s="641"/>
      <c r="WFX42" s="641"/>
      <c r="WGB42" s="641"/>
      <c r="WGF42" s="641"/>
      <c r="WGJ42" s="641"/>
      <c r="WGN42" s="641"/>
      <c r="WGR42" s="641"/>
      <c r="WGV42" s="641"/>
      <c r="WGZ42" s="641"/>
      <c r="WHD42" s="641"/>
      <c r="WHH42" s="641"/>
      <c r="WHL42" s="641"/>
      <c r="WHP42" s="641"/>
      <c r="WHT42" s="641"/>
      <c r="WHX42" s="641"/>
      <c r="WIB42" s="641"/>
      <c r="WIF42" s="641"/>
      <c r="WIJ42" s="641"/>
      <c r="WIN42" s="641"/>
      <c r="WIR42" s="641"/>
      <c r="WIV42" s="641"/>
      <c r="WIZ42" s="641"/>
      <c r="WJD42" s="641"/>
      <c r="WJH42" s="641"/>
      <c r="WJL42" s="641"/>
      <c r="WJP42" s="641"/>
      <c r="WJT42" s="641"/>
      <c r="WJX42" s="641"/>
      <c r="WKB42" s="641"/>
      <c r="WKF42" s="641"/>
      <c r="WKJ42" s="641"/>
      <c r="WKN42" s="641"/>
      <c r="WKR42" s="641"/>
      <c r="WKV42" s="641"/>
      <c r="WKZ42" s="641"/>
      <c r="WLD42" s="641"/>
      <c r="WLH42" s="641"/>
      <c r="WLL42" s="641"/>
      <c r="WLP42" s="641"/>
      <c r="WLT42" s="641"/>
      <c r="WLX42" s="641"/>
      <c r="WMB42" s="641"/>
      <c r="WMF42" s="641"/>
      <c r="WMJ42" s="641"/>
      <c r="WMN42" s="641"/>
      <c r="WMR42" s="641"/>
      <c r="WMV42" s="641"/>
      <c r="WMZ42" s="641"/>
      <c r="WND42" s="641"/>
      <c r="WNH42" s="641"/>
      <c r="WNL42" s="641"/>
      <c r="WNP42" s="641"/>
      <c r="WNT42" s="641"/>
      <c r="WNX42" s="641"/>
      <c r="WOB42" s="641"/>
      <c r="WOF42" s="641"/>
      <c r="WOJ42" s="641"/>
      <c r="WON42" s="641"/>
      <c r="WOR42" s="641"/>
      <c r="WOV42" s="641"/>
      <c r="WOZ42" s="641"/>
      <c r="WPD42" s="641"/>
      <c r="WPH42" s="641"/>
      <c r="WPL42" s="641"/>
      <c r="WPP42" s="641"/>
      <c r="WPT42" s="641"/>
      <c r="WPX42" s="641"/>
      <c r="WQB42" s="641"/>
      <c r="WQF42" s="641"/>
      <c r="WQJ42" s="641"/>
      <c r="WQN42" s="641"/>
      <c r="WQR42" s="641"/>
      <c r="WQV42" s="641"/>
      <c r="WQZ42" s="641"/>
      <c r="WRD42" s="641"/>
      <c r="WRH42" s="641"/>
      <c r="WRL42" s="641"/>
      <c r="WRP42" s="641"/>
      <c r="WRT42" s="641"/>
      <c r="WRX42" s="641"/>
      <c r="WSB42" s="641"/>
      <c r="WSF42" s="641"/>
      <c r="WSJ42" s="641"/>
      <c r="WSN42" s="641"/>
      <c r="WSR42" s="641"/>
      <c r="WSV42" s="641"/>
      <c r="WSZ42" s="641"/>
      <c r="WTD42" s="641"/>
      <c r="WTH42" s="641"/>
      <c r="WTL42" s="641"/>
      <c r="WTP42" s="641"/>
      <c r="WTT42" s="641"/>
      <c r="WTX42" s="641"/>
      <c r="WUB42" s="641"/>
      <c r="WUF42" s="641"/>
      <c r="WUJ42" s="641"/>
      <c r="WUN42" s="641"/>
      <c r="WUR42" s="641"/>
      <c r="WUV42" s="641"/>
      <c r="WUZ42" s="641"/>
      <c r="WVD42" s="641"/>
      <c r="WVH42" s="641"/>
      <c r="WVL42" s="641"/>
      <c r="WVP42" s="641"/>
      <c r="WVT42" s="641"/>
      <c r="WVX42" s="641"/>
      <c r="WWB42" s="641"/>
      <c r="WWF42" s="641"/>
      <c r="WWJ42" s="641"/>
      <c r="WWN42" s="641"/>
      <c r="WWR42" s="641"/>
      <c r="WWV42" s="641"/>
      <c r="WWZ42" s="641"/>
      <c r="WXD42" s="641"/>
      <c r="WXH42" s="641"/>
      <c r="WXL42" s="641"/>
      <c r="WXP42" s="641"/>
      <c r="WXT42" s="641"/>
      <c r="WXX42" s="641"/>
      <c r="WYB42" s="641"/>
      <c r="WYF42" s="641"/>
      <c r="WYJ42" s="641"/>
      <c r="WYN42" s="641"/>
      <c r="WYR42" s="641"/>
      <c r="WYV42" s="641"/>
      <c r="WYZ42" s="641"/>
      <c r="WZD42" s="641"/>
      <c r="WZH42" s="641"/>
      <c r="WZL42" s="641"/>
      <c r="WZP42" s="641"/>
      <c r="WZT42" s="641"/>
      <c r="WZX42" s="641"/>
      <c r="XAB42" s="641"/>
      <c r="XAF42" s="641"/>
      <c r="XAJ42" s="641"/>
      <c r="XAN42" s="641"/>
      <c r="XAR42" s="641"/>
      <c r="XAV42" s="641"/>
      <c r="XAZ42" s="641"/>
      <c r="XBD42" s="641"/>
      <c r="XBH42" s="641"/>
      <c r="XBL42" s="641"/>
      <c r="XBP42" s="641"/>
      <c r="XBT42" s="641"/>
      <c r="XBX42" s="641"/>
      <c r="XCB42" s="641"/>
      <c r="XCF42" s="641"/>
      <c r="XCJ42" s="641"/>
      <c r="XCN42" s="641"/>
      <c r="XCR42" s="641"/>
      <c r="XCV42" s="641"/>
      <c r="XCZ42" s="641"/>
      <c r="XDD42" s="641"/>
      <c r="XDH42" s="641"/>
      <c r="XDL42" s="641"/>
      <c r="XDP42" s="641"/>
      <c r="XDT42" s="641"/>
      <c r="XDX42" s="641"/>
      <c r="XEB42" s="641"/>
      <c r="XEF42" s="641"/>
      <c r="XEJ42" s="641"/>
      <c r="XEN42" s="641"/>
      <c r="XER42" s="641"/>
      <c r="XEV42" s="641"/>
      <c r="XEZ42" s="641"/>
    </row>
    <row r="43" spans="1:16383" ht="29.25" customHeight="1">
      <c r="A43" s="641"/>
      <c r="C43" s="1221" t="s">
        <v>758</v>
      </c>
      <c r="D43" s="1221"/>
      <c r="AN43" s="641"/>
      <c r="AO43" s="1216" t="s">
        <v>758</v>
      </c>
      <c r="AP43" s="1216"/>
      <c r="AQ43" s="1216"/>
      <c r="AR43" s="641"/>
      <c r="AS43" s="1216" t="s">
        <v>758</v>
      </c>
      <c r="AT43" s="1216"/>
      <c r="AU43" s="1216"/>
      <c r="AV43" s="641"/>
      <c r="AW43" s="1216" t="s">
        <v>758</v>
      </c>
      <c r="AX43" s="1216"/>
      <c r="AY43" s="1216"/>
      <c r="AZ43" s="641"/>
      <c r="BA43" s="1216" t="s">
        <v>758</v>
      </c>
      <c r="BB43" s="1216"/>
      <c r="BC43" s="1216"/>
      <c r="BD43" s="641"/>
      <c r="BE43" s="1216" t="s">
        <v>758</v>
      </c>
      <c r="BF43" s="1216"/>
      <c r="BG43" s="1216"/>
      <c r="BH43" s="641"/>
      <c r="BI43" s="1216" t="s">
        <v>758</v>
      </c>
      <c r="BJ43" s="1216"/>
      <c r="BK43" s="1216"/>
      <c r="BL43" s="641"/>
      <c r="BM43" s="1216" t="s">
        <v>758</v>
      </c>
      <c r="BN43" s="1216"/>
      <c r="BO43" s="1216"/>
      <c r="BP43" s="641"/>
      <c r="BQ43" s="1216" t="s">
        <v>758</v>
      </c>
      <c r="BR43" s="1216"/>
      <c r="BS43" s="1216"/>
      <c r="BT43" s="641"/>
      <c r="BU43" s="1216" t="s">
        <v>758</v>
      </c>
      <c r="BV43" s="1216"/>
      <c r="BW43" s="1216"/>
      <c r="BX43" s="641"/>
      <c r="BY43" s="1216" t="s">
        <v>758</v>
      </c>
      <c r="BZ43" s="1216"/>
      <c r="CA43" s="1216"/>
      <c r="CB43" s="641"/>
      <c r="CC43" s="1216" t="s">
        <v>758</v>
      </c>
      <c r="CD43" s="1216"/>
      <c r="CE43" s="1216"/>
      <c r="CF43" s="641"/>
      <c r="CG43" s="1216" t="s">
        <v>758</v>
      </c>
      <c r="CH43" s="1216"/>
      <c r="CI43" s="1216"/>
      <c r="CJ43" s="641"/>
      <c r="CK43" s="1216" t="s">
        <v>758</v>
      </c>
      <c r="CL43" s="1216"/>
      <c r="CM43" s="1216"/>
      <c r="CN43" s="641"/>
      <c r="CO43" s="1216" t="s">
        <v>758</v>
      </c>
      <c r="CP43" s="1216"/>
      <c r="CQ43" s="1216"/>
      <c r="CR43" s="641"/>
      <c r="CS43" s="1216" t="s">
        <v>758</v>
      </c>
      <c r="CT43" s="1216"/>
      <c r="CU43" s="1216"/>
      <c r="CV43" s="641"/>
      <c r="CW43" s="1216" t="s">
        <v>758</v>
      </c>
      <c r="CX43" s="1216"/>
      <c r="CY43" s="1216"/>
      <c r="CZ43" s="641"/>
      <c r="DA43" s="1216" t="s">
        <v>758</v>
      </c>
      <c r="DB43" s="1216"/>
      <c r="DC43" s="1216"/>
      <c r="DD43" s="641"/>
      <c r="DE43" s="1216" t="s">
        <v>758</v>
      </c>
      <c r="DF43" s="1216"/>
      <c r="DG43" s="1216"/>
      <c r="DH43" s="641"/>
      <c r="DI43" s="1216" t="s">
        <v>758</v>
      </c>
      <c r="DJ43" s="1216"/>
      <c r="DK43" s="1216"/>
      <c r="DL43" s="641"/>
      <c r="DM43" s="1216" t="s">
        <v>758</v>
      </c>
      <c r="DN43" s="1216"/>
      <c r="DO43" s="1216"/>
      <c r="DP43" s="641"/>
      <c r="DQ43" s="1216" t="s">
        <v>758</v>
      </c>
      <c r="DR43" s="1216"/>
      <c r="DS43" s="1216"/>
      <c r="DT43" s="641"/>
      <c r="DU43" s="1216" t="s">
        <v>758</v>
      </c>
      <c r="DV43" s="1216"/>
      <c r="DW43" s="1216"/>
      <c r="DX43" s="641"/>
      <c r="DY43" s="1216" t="s">
        <v>758</v>
      </c>
      <c r="DZ43" s="1216"/>
      <c r="EA43" s="1216"/>
      <c r="EB43" s="641"/>
      <c r="EC43" s="1216" t="s">
        <v>758</v>
      </c>
      <c r="ED43" s="1216"/>
      <c r="EE43" s="1216"/>
      <c r="EF43" s="641"/>
      <c r="EG43" s="1216" t="s">
        <v>758</v>
      </c>
      <c r="EH43" s="1216"/>
      <c r="EI43" s="1216"/>
      <c r="EJ43" s="641"/>
      <c r="EK43" s="1216" t="s">
        <v>758</v>
      </c>
      <c r="EL43" s="1216"/>
      <c r="EM43" s="1216"/>
      <c r="EN43" s="641"/>
      <c r="EO43" s="1216" t="s">
        <v>758</v>
      </c>
      <c r="EP43" s="1216"/>
      <c r="EQ43" s="1216"/>
      <c r="ER43" s="641"/>
      <c r="ES43" s="1216" t="s">
        <v>758</v>
      </c>
      <c r="ET43" s="1216"/>
      <c r="EU43" s="1216"/>
      <c r="EV43" s="641"/>
      <c r="EW43" s="1216" t="s">
        <v>758</v>
      </c>
      <c r="EX43" s="1216"/>
      <c r="EY43" s="1216"/>
      <c r="EZ43" s="641"/>
      <c r="FA43" s="1216" t="s">
        <v>758</v>
      </c>
      <c r="FB43" s="1216"/>
      <c r="FC43" s="1216"/>
      <c r="FD43" s="641"/>
      <c r="FE43" s="1216" t="s">
        <v>758</v>
      </c>
      <c r="FF43" s="1216"/>
      <c r="FG43" s="1216"/>
      <c r="FH43" s="641"/>
      <c r="FI43" s="1216" t="s">
        <v>758</v>
      </c>
      <c r="FJ43" s="1216"/>
      <c r="FK43" s="1216"/>
      <c r="FL43" s="641"/>
      <c r="FM43" s="1216" t="s">
        <v>758</v>
      </c>
      <c r="FN43" s="1216"/>
      <c r="FO43" s="1216"/>
      <c r="FP43" s="641"/>
      <c r="FQ43" s="1216" t="s">
        <v>758</v>
      </c>
      <c r="FR43" s="1216"/>
      <c r="FS43" s="1216"/>
      <c r="FT43" s="641"/>
      <c r="FU43" s="1216" t="s">
        <v>758</v>
      </c>
      <c r="FV43" s="1216"/>
      <c r="FW43" s="1216"/>
      <c r="FX43" s="641"/>
      <c r="FY43" s="1216" t="s">
        <v>758</v>
      </c>
      <c r="FZ43" s="1216"/>
      <c r="GA43" s="1216"/>
      <c r="GB43" s="641"/>
      <c r="GC43" s="1216" t="s">
        <v>758</v>
      </c>
      <c r="GD43" s="1216"/>
      <c r="GE43" s="1216"/>
      <c r="GF43" s="641"/>
      <c r="GG43" s="1216" t="s">
        <v>758</v>
      </c>
      <c r="GH43" s="1216"/>
      <c r="GI43" s="1216"/>
      <c r="GJ43" s="641"/>
      <c r="GK43" s="1216" t="s">
        <v>758</v>
      </c>
      <c r="GL43" s="1216"/>
      <c r="GM43" s="1216"/>
      <c r="GN43" s="641"/>
      <c r="GO43" s="1216" t="s">
        <v>758</v>
      </c>
      <c r="GP43" s="1216"/>
      <c r="GQ43" s="1216"/>
      <c r="GR43" s="641"/>
      <c r="GS43" s="1216" t="s">
        <v>758</v>
      </c>
      <c r="GT43" s="1216"/>
      <c r="GU43" s="1216"/>
      <c r="GV43" s="641"/>
      <c r="GW43" s="1216" t="s">
        <v>758</v>
      </c>
      <c r="GX43" s="1216"/>
      <c r="GY43" s="1216"/>
      <c r="GZ43" s="641"/>
      <c r="HA43" s="1216" t="s">
        <v>758</v>
      </c>
      <c r="HB43" s="1216"/>
      <c r="HC43" s="1216"/>
      <c r="HD43" s="641"/>
      <c r="HE43" s="1216" t="s">
        <v>758</v>
      </c>
      <c r="HF43" s="1216"/>
      <c r="HG43" s="1216"/>
      <c r="HH43" s="641"/>
      <c r="HI43" s="1216" t="s">
        <v>758</v>
      </c>
      <c r="HJ43" s="1216"/>
      <c r="HK43" s="1216"/>
      <c r="HL43" s="641"/>
      <c r="HM43" s="1216" t="s">
        <v>758</v>
      </c>
      <c r="HN43" s="1216"/>
      <c r="HO43" s="1216"/>
      <c r="HP43" s="641"/>
      <c r="HQ43" s="1216" t="s">
        <v>758</v>
      </c>
      <c r="HR43" s="1216"/>
      <c r="HS43" s="1216"/>
      <c r="HT43" s="641"/>
      <c r="HU43" s="1216" t="s">
        <v>758</v>
      </c>
      <c r="HV43" s="1216"/>
      <c r="HW43" s="1216"/>
      <c r="HX43" s="641"/>
      <c r="HY43" s="1216" t="s">
        <v>758</v>
      </c>
      <c r="HZ43" s="1216"/>
      <c r="IA43" s="1216"/>
      <c r="IB43" s="641"/>
      <c r="IC43" s="1216" t="s">
        <v>758</v>
      </c>
      <c r="ID43" s="1216"/>
      <c r="IE43" s="1216"/>
      <c r="IF43" s="641"/>
      <c r="IG43" s="1216" t="s">
        <v>758</v>
      </c>
      <c r="IH43" s="1216"/>
      <c r="II43" s="1216"/>
      <c r="IJ43" s="641"/>
      <c r="IK43" s="1216" t="s">
        <v>758</v>
      </c>
      <c r="IL43" s="1216"/>
      <c r="IM43" s="1216"/>
      <c r="IN43" s="641"/>
      <c r="IO43" s="1216" t="s">
        <v>758</v>
      </c>
      <c r="IP43" s="1216"/>
      <c r="IQ43" s="1216"/>
      <c r="IR43" s="641"/>
      <c r="IS43" s="1216" t="s">
        <v>758</v>
      </c>
      <c r="IT43" s="1216"/>
      <c r="IU43" s="1216"/>
      <c r="IV43" s="641"/>
      <c r="IW43" s="1216" t="s">
        <v>758</v>
      </c>
      <c r="IX43" s="1216"/>
      <c r="IY43" s="1216"/>
      <c r="IZ43" s="641"/>
      <c r="JA43" s="1216" t="s">
        <v>758</v>
      </c>
      <c r="JB43" s="1216"/>
      <c r="JC43" s="1216"/>
      <c r="JD43" s="641"/>
      <c r="JE43" s="1216" t="s">
        <v>758</v>
      </c>
      <c r="JF43" s="1216"/>
      <c r="JG43" s="1216"/>
      <c r="JH43" s="641"/>
      <c r="JI43" s="1216" t="s">
        <v>758</v>
      </c>
      <c r="JJ43" s="1216"/>
      <c r="JK43" s="1216"/>
      <c r="JL43" s="641"/>
      <c r="JM43" s="1216" t="s">
        <v>758</v>
      </c>
      <c r="JN43" s="1216"/>
      <c r="JO43" s="1216"/>
      <c r="JP43" s="641"/>
      <c r="JQ43" s="1216" t="s">
        <v>758</v>
      </c>
      <c r="JR43" s="1216"/>
      <c r="JS43" s="1216"/>
      <c r="JT43" s="641"/>
      <c r="JU43" s="1216" t="s">
        <v>758</v>
      </c>
      <c r="JV43" s="1216"/>
      <c r="JW43" s="1216"/>
      <c r="JX43" s="641"/>
      <c r="JY43" s="1216" t="s">
        <v>758</v>
      </c>
      <c r="JZ43" s="1216"/>
      <c r="KA43" s="1216"/>
      <c r="KB43" s="641"/>
      <c r="KC43" s="1216" t="s">
        <v>758</v>
      </c>
      <c r="KD43" s="1216"/>
      <c r="KE43" s="1216"/>
      <c r="KF43" s="641"/>
      <c r="KG43" s="1216" t="s">
        <v>758</v>
      </c>
      <c r="KH43" s="1216"/>
      <c r="KI43" s="1216"/>
      <c r="KJ43" s="641"/>
      <c r="KK43" s="1216" t="s">
        <v>758</v>
      </c>
      <c r="KL43" s="1216"/>
      <c r="KM43" s="1216"/>
      <c r="KN43" s="641"/>
      <c r="KO43" s="1216" t="s">
        <v>758</v>
      </c>
      <c r="KP43" s="1216"/>
      <c r="KQ43" s="1216"/>
      <c r="KR43" s="641"/>
      <c r="KS43" s="1216" t="s">
        <v>758</v>
      </c>
      <c r="KT43" s="1216"/>
      <c r="KU43" s="1216"/>
      <c r="KV43" s="641"/>
      <c r="KW43" s="1216" t="s">
        <v>758</v>
      </c>
      <c r="KX43" s="1216"/>
      <c r="KY43" s="1216"/>
      <c r="KZ43" s="641"/>
      <c r="LA43" s="1216" t="s">
        <v>758</v>
      </c>
      <c r="LB43" s="1216"/>
      <c r="LC43" s="1216"/>
      <c r="LD43" s="641"/>
      <c r="LE43" s="1216" t="s">
        <v>758</v>
      </c>
      <c r="LF43" s="1216"/>
      <c r="LG43" s="1216"/>
      <c r="LH43" s="641"/>
      <c r="LI43" s="1216" t="s">
        <v>758</v>
      </c>
      <c r="LJ43" s="1216"/>
      <c r="LK43" s="1216"/>
      <c r="LL43" s="641"/>
      <c r="LM43" s="1216" t="s">
        <v>758</v>
      </c>
      <c r="LN43" s="1216"/>
      <c r="LO43" s="1216"/>
      <c r="LP43" s="641"/>
      <c r="LQ43" s="1216" t="s">
        <v>758</v>
      </c>
      <c r="LR43" s="1216"/>
      <c r="LS43" s="1216"/>
      <c r="LT43" s="641"/>
      <c r="LU43" s="1216" t="s">
        <v>758</v>
      </c>
      <c r="LV43" s="1216"/>
      <c r="LW43" s="1216"/>
      <c r="LX43" s="641"/>
      <c r="LY43" s="1216" t="s">
        <v>758</v>
      </c>
      <c r="LZ43" s="1216"/>
      <c r="MA43" s="1216"/>
      <c r="MB43" s="641"/>
      <c r="MC43" s="1216" t="s">
        <v>758</v>
      </c>
      <c r="MD43" s="1216"/>
      <c r="ME43" s="1216"/>
      <c r="MF43" s="641"/>
      <c r="MG43" s="1216" t="s">
        <v>758</v>
      </c>
      <c r="MH43" s="1216"/>
      <c r="MI43" s="1216"/>
      <c r="MJ43" s="641"/>
      <c r="MK43" s="1216" t="s">
        <v>758</v>
      </c>
      <c r="ML43" s="1216"/>
      <c r="MM43" s="1216"/>
      <c r="MN43" s="641"/>
      <c r="MO43" s="1216" t="s">
        <v>758</v>
      </c>
      <c r="MP43" s="1216"/>
      <c r="MQ43" s="1216"/>
      <c r="MR43" s="641"/>
      <c r="MS43" s="1216" t="s">
        <v>758</v>
      </c>
      <c r="MT43" s="1216"/>
      <c r="MU43" s="1216"/>
      <c r="MV43" s="641"/>
      <c r="MW43" s="1216" t="s">
        <v>758</v>
      </c>
      <c r="MX43" s="1216"/>
      <c r="MY43" s="1216"/>
      <c r="MZ43" s="641"/>
      <c r="NA43" s="1216" t="s">
        <v>758</v>
      </c>
      <c r="NB43" s="1216"/>
      <c r="NC43" s="1216"/>
      <c r="ND43" s="641"/>
      <c r="NE43" s="1216" t="s">
        <v>758</v>
      </c>
      <c r="NF43" s="1216"/>
      <c r="NG43" s="1216"/>
      <c r="NH43" s="641"/>
      <c r="NI43" s="1216" t="s">
        <v>758</v>
      </c>
      <c r="NJ43" s="1216"/>
      <c r="NK43" s="1216"/>
      <c r="NL43" s="641"/>
      <c r="NM43" s="1216" t="s">
        <v>758</v>
      </c>
      <c r="NN43" s="1216"/>
      <c r="NO43" s="1216"/>
      <c r="NP43" s="641"/>
      <c r="NQ43" s="1216" t="s">
        <v>758</v>
      </c>
      <c r="NR43" s="1216"/>
      <c r="NS43" s="1216"/>
      <c r="NT43" s="641"/>
      <c r="NU43" s="1216" t="s">
        <v>758</v>
      </c>
      <c r="NV43" s="1216"/>
      <c r="NW43" s="1216"/>
      <c r="NX43" s="641"/>
      <c r="NY43" s="1216" t="s">
        <v>758</v>
      </c>
      <c r="NZ43" s="1216"/>
      <c r="OA43" s="1216"/>
      <c r="OB43" s="641"/>
      <c r="OC43" s="1216" t="s">
        <v>758</v>
      </c>
      <c r="OD43" s="1216"/>
      <c r="OE43" s="1216"/>
      <c r="OF43" s="641"/>
      <c r="OG43" s="1216" t="s">
        <v>758</v>
      </c>
      <c r="OH43" s="1216"/>
      <c r="OI43" s="1216"/>
      <c r="OJ43" s="641"/>
      <c r="OK43" s="1216" t="s">
        <v>758</v>
      </c>
      <c r="OL43" s="1216"/>
      <c r="OM43" s="1216"/>
      <c r="ON43" s="641"/>
      <c r="OO43" s="1216" t="s">
        <v>758</v>
      </c>
      <c r="OP43" s="1216"/>
      <c r="OQ43" s="1216"/>
      <c r="OR43" s="641"/>
      <c r="OS43" s="1216" t="s">
        <v>758</v>
      </c>
      <c r="OT43" s="1216"/>
      <c r="OU43" s="1216"/>
      <c r="OV43" s="641"/>
      <c r="OW43" s="1216" t="s">
        <v>758</v>
      </c>
      <c r="OX43" s="1216"/>
      <c r="OY43" s="1216"/>
      <c r="OZ43" s="641"/>
      <c r="PA43" s="1216" t="s">
        <v>758</v>
      </c>
      <c r="PB43" s="1216"/>
      <c r="PC43" s="1216"/>
      <c r="PD43" s="641"/>
      <c r="PE43" s="1216" t="s">
        <v>758</v>
      </c>
      <c r="PF43" s="1216"/>
      <c r="PG43" s="1216"/>
      <c r="PH43" s="641"/>
      <c r="PI43" s="1216" t="s">
        <v>758</v>
      </c>
      <c r="PJ43" s="1216"/>
      <c r="PK43" s="1216"/>
      <c r="PL43" s="641"/>
      <c r="PM43" s="1216" t="s">
        <v>758</v>
      </c>
      <c r="PN43" s="1216"/>
      <c r="PO43" s="1216"/>
      <c r="PP43" s="641"/>
      <c r="PQ43" s="1216" t="s">
        <v>758</v>
      </c>
      <c r="PR43" s="1216"/>
      <c r="PS43" s="1216"/>
      <c r="PT43" s="641"/>
      <c r="PU43" s="1216" t="s">
        <v>758</v>
      </c>
      <c r="PV43" s="1216"/>
      <c r="PW43" s="1216"/>
      <c r="PX43" s="641"/>
      <c r="PY43" s="1216" t="s">
        <v>758</v>
      </c>
      <c r="PZ43" s="1216"/>
      <c r="QA43" s="1216"/>
      <c r="QB43" s="641"/>
      <c r="QC43" s="1216" t="s">
        <v>758</v>
      </c>
      <c r="QD43" s="1216"/>
      <c r="QE43" s="1216"/>
      <c r="QF43" s="641"/>
      <c r="QG43" s="1216" t="s">
        <v>758</v>
      </c>
      <c r="QH43" s="1216"/>
      <c r="QI43" s="1216"/>
      <c r="QJ43" s="641"/>
      <c r="QK43" s="1216" t="s">
        <v>758</v>
      </c>
      <c r="QL43" s="1216"/>
      <c r="QM43" s="1216"/>
      <c r="QN43" s="641"/>
      <c r="QO43" s="1216" t="s">
        <v>758</v>
      </c>
      <c r="QP43" s="1216"/>
      <c r="QQ43" s="1216"/>
      <c r="QR43" s="641"/>
      <c r="QS43" s="1216" t="s">
        <v>758</v>
      </c>
      <c r="QT43" s="1216"/>
      <c r="QU43" s="1216"/>
      <c r="QV43" s="641"/>
      <c r="QW43" s="1216" t="s">
        <v>758</v>
      </c>
      <c r="QX43" s="1216"/>
      <c r="QY43" s="1216"/>
      <c r="QZ43" s="641"/>
      <c r="RA43" s="1216" t="s">
        <v>758</v>
      </c>
      <c r="RB43" s="1216"/>
      <c r="RC43" s="1216"/>
      <c r="RD43" s="641"/>
      <c r="RE43" s="1216" t="s">
        <v>758</v>
      </c>
      <c r="RF43" s="1216"/>
      <c r="RG43" s="1216"/>
      <c r="RH43" s="641"/>
      <c r="RI43" s="1216" t="s">
        <v>758</v>
      </c>
      <c r="RJ43" s="1216"/>
      <c r="RK43" s="1216"/>
      <c r="RL43" s="641"/>
      <c r="RM43" s="1216" t="s">
        <v>758</v>
      </c>
      <c r="RN43" s="1216"/>
      <c r="RO43" s="1216"/>
      <c r="RP43" s="641"/>
      <c r="RQ43" s="1216" t="s">
        <v>758</v>
      </c>
      <c r="RR43" s="1216"/>
      <c r="RS43" s="1216"/>
      <c r="RT43" s="641"/>
      <c r="RU43" s="1216" t="s">
        <v>758</v>
      </c>
      <c r="RV43" s="1216"/>
      <c r="RW43" s="1216"/>
      <c r="RX43" s="641"/>
      <c r="RY43" s="1216" t="s">
        <v>758</v>
      </c>
      <c r="RZ43" s="1216"/>
      <c r="SA43" s="1216"/>
      <c r="SB43" s="641"/>
      <c r="SC43" s="1216" t="s">
        <v>758</v>
      </c>
      <c r="SD43" s="1216"/>
      <c r="SE43" s="1216"/>
      <c r="SF43" s="641"/>
      <c r="SG43" s="1216" t="s">
        <v>758</v>
      </c>
      <c r="SH43" s="1216"/>
      <c r="SI43" s="1216"/>
      <c r="SJ43" s="641"/>
      <c r="SK43" s="1216" t="s">
        <v>758</v>
      </c>
      <c r="SL43" s="1216"/>
      <c r="SM43" s="1216"/>
      <c r="SN43" s="641"/>
      <c r="SO43" s="1216" t="s">
        <v>758</v>
      </c>
      <c r="SP43" s="1216"/>
      <c r="SQ43" s="1216"/>
      <c r="SR43" s="641"/>
      <c r="SS43" s="1216" t="s">
        <v>758</v>
      </c>
      <c r="ST43" s="1216"/>
      <c r="SU43" s="1216"/>
      <c r="SV43" s="641"/>
      <c r="SW43" s="1216" t="s">
        <v>758</v>
      </c>
      <c r="SX43" s="1216"/>
      <c r="SY43" s="1216"/>
      <c r="SZ43" s="641"/>
      <c r="TA43" s="1216" t="s">
        <v>758</v>
      </c>
      <c r="TB43" s="1216"/>
      <c r="TC43" s="1216"/>
      <c r="TD43" s="641"/>
      <c r="TE43" s="1216" t="s">
        <v>758</v>
      </c>
      <c r="TF43" s="1216"/>
      <c r="TG43" s="1216"/>
      <c r="TH43" s="641"/>
      <c r="TI43" s="1216" t="s">
        <v>758</v>
      </c>
      <c r="TJ43" s="1216"/>
      <c r="TK43" s="1216"/>
      <c r="TL43" s="641"/>
      <c r="TM43" s="1216" t="s">
        <v>758</v>
      </c>
      <c r="TN43" s="1216"/>
      <c r="TO43" s="1216"/>
      <c r="TP43" s="641"/>
      <c r="TQ43" s="1216" t="s">
        <v>758</v>
      </c>
      <c r="TR43" s="1216"/>
      <c r="TS43" s="1216"/>
      <c r="TT43" s="641"/>
      <c r="TU43" s="1216" t="s">
        <v>758</v>
      </c>
      <c r="TV43" s="1216"/>
      <c r="TW43" s="1216"/>
      <c r="TX43" s="641"/>
      <c r="TY43" s="1216" t="s">
        <v>758</v>
      </c>
      <c r="TZ43" s="1216"/>
      <c r="UA43" s="1216"/>
      <c r="UB43" s="641"/>
      <c r="UC43" s="1216" t="s">
        <v>758</v>
      </c>
      <c r="UD43" s="1216"/>
      <c r="UE43" s="1216"/>
      <c r="UF43" s="641"/>
      <c r="UG43" s="1216" t="s">
        <v>758</v>
      </c>
      <c r="UH43" s="1216"/>
      <c r="UI43" s="1216"/>
      <c r="UJ43" s="641"/>
      <c r="UK43" s="1216" t="s">
        <v>758</v>
      </c>
      <c r="UL43" s="1216"/>
      <c r="UM43" s="1216"/>
      <c r="UN43" s="641"/>
      <c r="UO43" s="1216" t="s">
        <v>758</v>
      </c>
      <c r="UP43" s="1216"/>
      <c r="UQ43" s="1216"/>
      <c r="UR43" s="641"/>
      <c r="US43" s="1216" t="s">
        <v>758</v>
      </c>
      <c r="UT43" s="1216"/>
      <c r="UU43" s="1216"/>
      <c r="UV43" s="641"/>
      <c r="UW43" s="1216" t="s">
        <v>758</v>
      </c>
      <c r="UX43" s="1216"/>
      <c r="UY43" s="1216"/>
      <c r="UZ43" s="641"/>
      <c r="VA43" s="1216" t="s">
        <v>758</v>
      </c>
      <c r="VB43" s="1216"/>
      <c r="VC43" s="1216"/>
      <c r="VD43" s="641"/>
      <c r="VE43" s="1216" t="s">
        <v>758</v>
      </c>
      <c r="VF43" s="1216"/>
      <c r="VG43" s="1216"/>
      <c r="VH43" s="641"/>
      <c r="VI43" s="1216" t="s">
        <v>758</v>
      </c>
      <c r="VJ43" s="1216"/>
      <c r="VK43" s="1216"/>
      <c r="VL43" s="641"/>
      <c r="VM43" s="1216" t="s">
        <v>758</v>
      </c>
      <c r="VN43" s="1216"/>
      <c r="VO43" s="1216"/>
      <c r="VP43" s="641"/>
      <c r="VQ43" s="1216" t="s">
        <v>758</v>
      </c>
      <c r="VR43" s="1216"/>
      <c r="VS43" s="1216"/>
      <c r="VT43" s="641"/>
      <c r="VU43" s="1216" t="s">
        <v>758</v>
      </c>
      <c r="VV43" s="1216"/>
      <c r="VW43" s="1216"/>
      <c r="VX43" s="641"/>
      <c r="VY43" s="1216" t="s">
        <v>758</v>
      </c>
      <c r="VZ43" s="1216"/>
      <c r="WA43" s="1216"/>
      <c r="WB43" s="641"/>
      <c r="WC43" s="1216" t="s">
        <v>758</v>
      </c>
      <c r="WD43" s="1216"/>
      <c r="WE43" s="1216"/>
      <c r="WF43" s="641"/>
      <c r="WG43" s="1216" t="s">
        <v>758</v>
      </c>
      <c r="WH43" s="1216"/>
      <c r="WI43" s="1216"/>
      <c r="WJ43" s="641"/>
      <c r="WK43" s="1216" t="s">
        <v>758</v>
      </c>
      <c r="WL43" s="1216"/>
      <c r="WM43" s="1216"/>
      <c r="WN43" s="641"/>
      <c r="WO43" s="1216" t="s">
        <v>758</v>
      </c>
      <c r="WP43" s="1216"/>
      <c r="WQ43" s="1216"/>
      <c r="WR43" s="641"/>
      <c r="WS43" s="1216" t="s">
        <v>758</v>
      </c>
      <c r="WT43" s="1216"/>
      <c r="WU43" s="1216"/>
      <c r="WV43" s="641"/>
      <c r="WW43" s="1216" t="s">
        <v>758</v>
      </c>
      <c r="WX43" s="1216"/>
      <c r="WY43" s="1216"/>
      <c r="WZ43" s="641"/>
      <c r="XA43" s="1216" t="s">
        <v>758</v>
      </c>
      <c r="XB43" s="1216"/>
      <c r="XC43" s="1216"/>
      <c r="XD43" s="641"/>
      <c r="XE43" s="1216" t="s">
        <v>758</v>
      </c>
      <c r="XF43" s="1216"/>
      <c r="XG43" s="1216"/>
      <c r="XH43" s="641"/>
      <c r="XI43" s="1216" t="s">
        <v>758</v>
      </c>
      <c r="XJ43" s="1216"/>
      <c r="XK43" s="1216"/>
      <c r="XL43" s="641"/>
      <c r="XM43" s="1216" t="s">
        <v>758</v>
      </c>
      <c r="XN43" s="1216"/>
      <c r="XO43" s="1216"/>
      <c r="XP43" s="641"/>
      <c r="XQ43" s="1216" t="s">
        <v>758</v>
      </c>
      <c r="XR43" s="1216"/>
      <c r="XS43" s="1216"/>
      <c r="XT43" s="641"/>
      <c r="XU43" s="1216" t="s">
        <v>758</v>
      </c>
      <c r="XV43" s="1216"/>
      <c r="XW43" s="1216"/>
      <c r="XX43" s="641"/>
      <c r="XY43" s="1216" t="s">
        <v>758</v>
      </c>
      <c r="XZ43" s="1216"/>
      <c r="YA43" s="1216"/>
      <c r="YB43" s="641"/>
      <c r="YC43" s="1216" t="s">
        <v>758</v>
      </c>
      <c r="YD43" s="1216"/>
      <c r="YE43" s="1216"/>
      <c r="YF43" s="641"/>
      <c r="YG43" s="1216" t="s">
        <v>758</v>
      </c>
      <c r="YH43" s="1216"/>
      <c r="YI43" s="1216"/>
      <c r="YJ43" s="641"/>
      <c r="YK43" s="1216" t="s">
        <v>758</v>
      </c>
      <c r="YL43" s="1216"/>
      <c r="YM43" s="1216"/>
      <c r="YN43" s="641"/>
      <c r="YO43" s="1216" t="s">
        <v>758</v>
      </c>
      <c r="YP43" s="1216"/>
      <c r="YQ43" s="1216"/>
      <c r="YR43" s="641"/>
      <c r="YS43" s="1216" t="s">
        <v>758</v>
      </c>
      <c r="YT43" s="1216"/>
      <c r="YU43" s="1216"/>
      <c r="YV43" s="641"/>
      <c r="YW43" s="1216" t="s">
        <v>758</v>
      </c>
      <c r="YX43" s="1216"/>
      <c r="YY43" s="1216"/>
      <c r="YZ43" s="641"/>
      <c r="ZA43" s="1216" t="s">
        <v>758</v>
      </c>
      <c r="ZB43" s="1216"/>
      <c r="ZC43" s="1216"/>
      <c r="ZD43" s="641"/>
      <c r="ZE43" s="1216" t="s">
        <v>758</v>
      </c>
      <c r="ZF43" s="1216"/>
      <c r="ZG43" s="1216"/>
      <c r="ZH43" s="641"/>
      <c r="ZI43" s="1216" t="s">
        <v>758</v>
      </c>
      <c r="ZJ43" s="1216"/>
      <c r="ZK43" s="1216"/>
      <c r="ZL43" s="641"/>
      <c r="ZM43" s="1216" t="s">
        <v>758</v>
      </c>
      <c r="ZN43" s="1216"/>
      <c r="ZO43" s="1216"/>
      <c r="ZP43" s="641"/>
      <c r="ZQ43" s="1216" t="s">
        <v>758</v>
      </c>
      <c r="ZR43" s="1216"/>
      <c r="ZS43" s="1216"/>
      <c r="ZT43" s="641"/>
      <c r="ZU43" s="1216" t="s">
        <v>758</v>
      </c>
      <c r="ZV43" s="1216"/>
      <c r="ZW43" s="1216"/>
      <c r="ZX43" s="641"/>
      <c r="ZY43" s="1216" t="s">
        <v>758</v>
      </c>
      <c r="ZZ43" s="1216"/>
      <c r="AAA43" s="1216"/>
      <c r="AAB43" s="641"/>
      <c r="AAC43" s="1216" t="s">
        <v>758</v>
      </c>
      <c r="AAD43" s="1216"/>
      <c r="AAE43" s="1216"/>
      <c r="AAF43" s="641"/>
      <c r="AAG43" s="1216" t="s">
        <v>758</v>
      </c>
      <c r="AAH43" s="1216"/>
      <c r="AAI43" s="1216"/>
      <c r="AAJ43" s="641"/>
      <c r="AAK43" s="1216" t="s">
        <v>758</v>
      </c>
      <c r="AAL43" s="1216"/>
      <c r="AAM43" s="1216"/>
      <c r="AAN43" s="641"/>
      <c r="AAO43" s="1216" t="s">
        <v>758</v>
      </c>
      <c r="AAP43" s="1216"/>
      <c r="AAQ43" s="1216"/>
      <c r="AAR43" s="641"/>
      <c r="AAS43" s="1216" t="s">
        <v>758</v>
      </c>
      <c r="AAT43" s="1216"/>
      <c r="AAU43" s="1216"/>
      <c r="AAV43" s="641"/>
      <c r="AAW43" s="1216" t="s">
        <v>758</v>
      </c>
      <c r="AAX43" s="1216"/>
      <c r="AAY43" s="1216"/>
      <c r="AAZ43" s="641"/>
      <c r="ABA43" s="1216" t="s">
        <v>758</v>
      </c>
      <c r="ABB43" s="1216"/>
      <c r="ABC43" s="1216"/>
      <c r="ABD43" s="641"/>
      <c r="ABE43" s="1216" t="s">
        <v>758</v>
      </c>
      <c r="ABF43" s="1216"/>
      <c r="ABG43" s="1216"/>
      <c r="ABH43" s="641"/>
      <c r="ABI43" s="1216" t="s">
        <v>758</v>
      </c>
      <c r="ABJ43" s="1216"/>
      <c r="ABK43" s="1216"/>
      <c r="ABL43" s="641"/>
      <c r="ABM43" s="1216" t="s">
        <v>758</v>
      </c>
      <c r="ABN43" s="1216"/>
      <c r="ABO43" s="1216"/>
      <c r="ABP43" s="641"/>
      <c r="ABQ43" s="1216" t="s">
        <v>758</v>
      </c>
      <c r="ABR43" s="1216"/>
      <c r="ABS43" s="1216"/>
      <c r="ABT43" s="641"/>
      <c r="ABU43" s="1216" t="s">
        <v>758</v>
      </c>
      <c r="ABV43" s="1216"/>
      <c r="ABW43" s="1216"/>
      <c r="ABX43" s="641"/>
      <c r="ABY43" s="1216" t="s">
        <v>758</v>
      </c>
      <c r="ABZ43" s="1216"/>
      <c r="ACA43" s="1216"/>
      <c r="ACB43" s="641"/>
      <c r="ACC43" s="1216" t="s">
        <v>758</v>
      </c>
      <c r="ACD43" s="1216"/>
      <c r="ACE43" s="1216"/>
      <c r="ACF43" s="641"/>
      <c r="ACG43" s="1216" t="s">
        <v>758</v>
      </c>
      <c r="ACH43" s="1216"/>
      <c r="ACI43" s="1216"/>
      <c r="ACJ43" s="641"/>
      <c r="ACK43" s="1216" t="s">
        <v>758</v>
      </c>
      <c r="ACL43" s="1216"/>
      <c r="ACM43" s="1216"/>
      <c r="ACN43" s="641"/>
      <c r="ACO43" s="1216" t="s">
        <v>758</v>
      </c>
      <c r="ACP43" s="1216"/>
      <c r="ACQ43" s="1216"/>
      <c r="ACR43" s="641"/>
      <c r="ACS43" s="1216" t="s">
        <v>758</v>
      </c>
      <c r="ACT43" s="1216"/>
      <c r="ACU43" s="1216"/>
      <c r="ACV43" s="641"/>
      <c r="ACW43" s="1216" t="s">
        <v>758</v>
      </c>
      <c r="ACX43" s="1216"/>
      <c r="ACY43" s="1216"/>
      <c r="ACZ43" s="641"/>
      <c r="ADA43" s="1216" t="s">
        <v>758</v>
      </c>
      <c r="ADB43" s="1216"/>
      <c r="ADC43" s="1216"/>
      <c r="ADD43" s="641"/>
      <c r="ADE43" s="1216" t="s">
        <v>758</v>
      </c>
      <c r="ADF43" s="1216"/>
      <c r="ADG43" s="1216"/>
      <c r="ADH43" s="641"/>
      <c r="ADI43" s="1216" t="s">
        <v>758</v>
      </c>
      <c r="ADJ43" s="1216"/>
      <c r="ADK43" s="1216"/>
      <c r="ADL43" s="641"/>
      <c r="ADM43" s="1216" t="s">
        <v>758</v>
      </c>
      <c r="ADN43" s="1216"/>
      <c r="ADO43" s="1216"/>
      <c r="ADP43" s="641"/>
      <c r="ADQ43" s="1216" t="s">
        <v>758</v>
      </c>
      <c r="ADR43" s="1216"/>
      <c r="ADS43" s="1216"/>
      <c r="ADT43" s="641"/>
      <c r="ADU43" s="1216" t="s">
        <v>758</v>
      </c>
      <c r="ADV43" s="1216"/>
      <c r="ADW43" s="1216"/>
      <c r="ADX43" s="641"/>
      <c r="ADY43" s="1216" t="s">
        <v>758</v>
      </c>
      <c r="ADZ43" s="1216"/>
      <c r="AEA43" s="1216"/>
      <c r="AEB43" s="641"/>
      <c r="AEC43" s="1216" t="s">
        <v>758</v>
      </c>
      <c r="AED43" s="1216"/>
      <c r="AEE43" s="1216"/>
      <c r="AEF43" s="641"/>
      <c r="AEG43" s="1216" t="s">
        <v>758</v>
      </c>
      <c r="AEH43" s="1216"/>
      <c r="AEI43" s="1216"/>
      <c r="AEJ43" s="641"/>
      <c r="AEK43" s="1216" t="s">
        <v>758</v>
      </c>
      <c r="AEL43" s="1216"/>
      <c r="AEM43" s="1216"/>
      <c r="AEN43" s="641"/>
      <c r="AEO43" s="1216" t="s">
        <v>758</v>
      </c>
      <c r="AEP43" s="1216"/>
      <c r="AEQ43" s="1216"/>
      <c r="AER43" s="641"/>
      <c r="AES43" s="1216" t="s">
        <v>758</v>
      </c>
      <c r="AET43" s="1216"/>
      <c r="AEU43" s="1216"/>
      <c r="AEV43" s="641"/>
      <c r="AEW43" s="1216" t="s">
        <v>758</v>
      </c>
      <c r="AEX43" s="1216"/>
      <c r="AEY43" s="1216"/>
      <c r="AEZ43" s="641"/>
      <c r="AFA43" s="1216" t="s">
        <v>758</v>
      </c>
      <c r="AFB43" s="1216"/>
      <c r="AFC43" s="1216"/>
      <c r="AFD43" s="641"/>
      <c r="AFE43" s="1216" t="s">
        <v>758</v>
      </c>
      <c r="AFF43" s="1216"/>
      <c r="AFG43" s="1216"/>
      <c r="AFH43" s="641"/>
      <c r="AFI43" s="1216" t="s">
        <v>758</v>
      </c>
      <c r="AFJ43" s="1216"/>
      <c r="AFK43" s="1216"/>
      <c r="AFL43" s="641"/>
      <c r="AFM43" s="1216" t="s">
        <v>758</v>
      </c>
      <c r="AFN43" s="1216"/>
      <c r="AFO43" s="1216"/>
      <c r="AFP43" s="641"/>
      <c r="AFQ43" s="1216" t="s">
        <v>758</v>
      </c>
      <c r="AFR43" s="1216"/>
      <c r="AFS43" s="1216"/>
      <c r="AFT43" s="641"/>
      <c r="AFU43" s="1216" t="s">
        <v>758</v>
      </c>
      <c r="AFV43" s="1216"/>
      <c r="AFW43" s="1216"/>
      <c r="AFX43" s="641"/>
      <c r="AFY43" s="1216" t="s">
        <v>758</v>
      </c>
      <c r="AFZ43" s="1216"/>
      <c r="AGA43" s="1216"/>
      <c r="AGB43" s="641"/>
      <c r="AGC43" s="1216" t="s">
        <v>758</v>
      </c>
      <c r="AGD43" s="1216"/>
      <c r="AGE43" s="1216"/>
      <c r="AGF43" s="641"/>
      <c r="AGG43" s="1216" t="s">
        <v>758</v>
      </c>
      <c r="AGH43" s="1216"/>
      <c r="AGI43" s="1216"/>
      <c r="AGJ43" s="641"/>
      <c r="AGK43" s="1216" t="s">
        <v>758</v>
      </c>
      <c r="AGL43" s="1216"/>
      <c r="AGM43" s="1216"/>
      <c r="AGN43" s="641"/>
      <c r="AGO43" s="1216" t="s">
        <v>758</v>
      </c>
      <c r="AGP43" s="1216"/>
      <c r="AGQ43" s="1216"/>
      <c r="AGR43" s="641"/>
      <c r="AGS43" s="1216" t="s">
        <v>758</v>
      </c>
      <c r="AGT43" s="1216"/>
      <c r="AGU43" s="1216"/>
      <c r="AGV43" s="641"/>
      <c r="AGW43" s="1216" t="s">
        <v>758</v>
      </c>
      <c r="AGX43" s="1216"/>
      <c r="AGY43" s="1216"/>
      <c r="AGZ43" s="641"/>
      <c r="AHA43" s="1216" t="s">
        <v>758</v>
      </c>
      <c r="AHB43" s="1216"/>
      <c r="AHC43" s="1216"/>
      <c r="AHD43" s="641"/>
      <c r="AHE43" s="1216" t="s">
        <v>758</v>
      </c>
      <c r="AHF43" s="1216"/>
      <c r="AHG43" s="1216"/>
      <c r="AHH43" s="641"/>
      <c r="AHI43" s="1216" t="s">
        <v>758</v>
      </c>
      <c r="AHJ43" s="1216"/>
      <c r="AHK43" s="1216"/>
      <c r="AHL43" s="641"/>
      <c r="AHM43" s="1216" t="s">
        <v>758</v>
      </c>
      <c r="AHN43" s="1216"/>
      <c r="AHO43" s="1216"/>
      <c r="AHP43" s="641"/>
      <c r="AHQ43" s="1216" t="s">
        <v>758</v>
      </c>
      <c r="AHR43" s="1216"/>
      <c r="AHS43" s="1216"/>
      <c r="AHT43" s="641"/>
      <c r="AHU43" s="1216" t="s">
        <v>758</v>
      </c>
      <c r="AHV43" s="1216"/>
      <c r="AHW43" s="1216"/>
      <c r="AHX43" s="641"/>
      <c r="AHY43" s="1216" t="s">
        <v>758</v>
      </c>
      <c r="AHZ43" s="1216"/>
      <c r="AIA43" s="1216"/>
      <c r="AIB43" s="641"/>
      <c r="AIC43" s="1216" t="s">
        <v>758</v>
      </c>
      <c r="AID43" s="1216"/>
      <c r="AIE43" s="1216"/>
      <c r="AIF43" s="641"/>
      <c r="AIG43" s="1216" t="s">
        <v>758</v>
      </c>
      <c r="AIH43" s="1216"/>
      <c r="AII43" s="1216"/>
      <c r="AIJ43" s="641"/>
      <c r="AIK43" s="1216" t="s">
        <v>758</v>
      </c>
      <c r="AIL43" s="1216"/>
      <c r="AIM43" s="1216"/>
      <c r="AIN43" s="641"/>
      <c r="AIO43" s="1216" t="s">
        <v>758</v>
      </c>
      <c r="AIP43" s="1216"/>
      <c r="AIQ43" s="1216"/>
      <c r="AIR43" s="641"/>
      <c r="AIS43" s="1216" t="s">
        <v>758</v>
      </c>
      <c r="AIT43" s="1216"/>
      <c r="AIU43" s="1216"/>
      <c r="AIV43" s="641"/>
      <c r="AIW43" s="1216" t="s">
        <v>758</v>
      </c>
      <c r="AIX43" s="1216"/>
      <c r="AIY43" s="1216"/>
      <c r="AIZ43" s="641"/>
      <c r="AJA43" s="1216" t="s">
        <v>758</v>
      </c>
      <c r="AJB43" s="1216"/>
      <c r="AJC43" s="1216"/>
      <c r="AJD43" s="641"/>
      <c r="AJE43" s="1216" t="s">
        <v>758</v>
      </c>
      <c r="AJF43" s="1216"/>
      <c r="AJG43" s="1216"/>
      <c r="AJH43" s="641"/>
      <c r="AJI43" s="1216" t="s">
        <v>758</v>
      </c>
      <c r="AJJ43" s="1216"/>
      <c r="AJK43" s="1216"/>
      <c r="AJL43" s="641"/>
      <c r="AJM43" s="1216" t="s">
        <v>758</v>
      </c>
      <c r="AJN43" s="1216"/>
      <c r="AJO43" s="1216"/>
      <c r="AJP43" s="641"/>
      <c r="AJQ43" s="1216" t="s">
        <v>758</v>
      </c>
      <c r="AJR43" s="1216"/>
      <c r="AJS43" s="1216"/>
      <c r="AJT43" s="641"/>
      <c r="AJU43" s="1216" t="s">
        <v>758</v>
      </c>
      <c r="AJV43" s="1216"/>
      <c r="AJW43" s="1216"/>
      <c r="AJX43" s="641"/>
      <c r="AJY43" s="1216" t="s">
        <v>758</v>
      </c>
      <c r="AJZ43" s="1216"/>
      <c r="AKA43" s="1216"/>
      <c r="AKB43" s="641"/>
      <c r="AKC43" s="1216" t="s">
        <v>758</v>
      </c>
      <c r="AKD43" s="1216"/>
      <c r="AKE43" s="1216"/>
      <c r="AKF43" s="641"/>
      <c r="AKG43" s="1216" t="s">
        <v>758</v>
      </c>
      <c r="AKH43" s="1216"/>
      <c r="AKI43" s="1216"/>
      <c r="AKJ43" s="641"/>
      <c r="AKK43" s="1216" t="s">
        <v>758</v>
      </c>
      <c r="AKL43" s="1216"/>
      <c r="AKM43" s="1216"/>
      <c r="AKN43" s="641"/>
      <c r="AKO43" s="1216" t="s">
        <v>758</v>
      </c>
      <c r="AKP43" s="1216"/>
      <c r="AKQ43" s="1216"/>
      <c r="AKR43" s="641"/>
      <c r="AKS43" s="1216" t="s">
        <v>758</v>
      </c>
      <c r="AKT43" s="1216"/>
      <c r="AKU43" s="1216"/>
      <c r="AKV43" s="641"/>
      <c r="AKW43" s="1216" t="s">
        <v>758</v>
      </c>
      <c r="AKX43" s="1216"/>
      <c r="AKY43" s="1216"/>
      <c r="AKZ43" s="641"/>
      <c r="ALA43" s="1216" t="s">
        <v>758</v>
      </c>
      <c r="ALB43" s="1216"/>
      <c r="ALC43" s="1216"/>
      <c r="ALD43" s="641"/>
      <c r="ALE43" s="1216" t="s">
        <v>758</v>
      </c>
      <c r="ALF43" s="1216"/>
      <c r="ALG43" s="1216"/>
      <c r="ALH43" s="641"/>
      <c r="ALI43" s="1216" t="s">
        <v>758</v>
      </c>
      <c r="ALJ43" s="1216"/>
      <c r="ALK43" s="1216"/>
      <c r="ALL43" s="641"/>
      <c r="ALM43" s="1216" t="s">
        <v>758</v>
      </c>
      <c r="ALN43" s="1216"/>
      <c r="ALO43" s="1216"/>
      <c r="ALP43" s="641"/>
      <c r="ALQ43" s="1216" t="s">
        <v>758</v>
      </c>
      <c r="ALR43" s="1216"/>
      <c r="ALS43" s="1216"/>
      <c r="ALT43" s="641"/>
      <c r="ALU43" s="1216" t="s">
        <v>758</v>
      </c>
      <c r="ALV43" s="1216"/>
      <c r="ALW43" s="1216"/>
      <c r="ALX43" s="641"/>
      <c r="ALY43" s="1216" t="s">
        <v>758</v>
      </c>
      <c r="ALZ43" s="1216"/>
      <c r="AMA43" s="1216"/>
      <c r="AMB43" s="641"/>
      <c r="AMC43" s="1216" t="s">
        <v>758</v>
      </c>
      <c r="AMD43" s="1216"/>
      <c r="AME43" s="1216"/>
      <c r="AMF43" s="641"/>
      <c r="AMG43" s="1216" t="s">
        <v>758</v>
      </c>
      <c r="AMH43" s="1216"/>
      <c r="AMI43" s="1216"/>
      <c r="AMJ43" s="641"/>
      <c r="AMK43" s="1216" t="s">
        <v>758</v>
      </c>
      <c r="AML43" s="1216"/>
      <c r="AMM43" s="1216"/>
      <c r="AMN43" s="641"/>
      <c r="AMO43" s="1216" t="s">
        <v>758</v>
      </c>
      <c r="AMP43" s="1216"/>
      <c r="AMQ43" s="1216"/>
      <c r="AMR43" s="641"/>
      <c r="AMS43" s="1216" t="s">
        <v>758</v>
      </c>
      <c r="AMT43" s="1216"/>
      <c r="AMU43" s="1216"/>
      <c r="AMV43" s="641"/>
      <c r="AMW43" s="1216" t="s">
        <v>758</v>
      </c>
      <c r="AMX43" s="1216"/>
      <c r="AMY43" s="1216"/>
      <c r="AMZ43" s="641"/>
      <c r="ANA43" s="1216" t="s">
        <v>758</v>
      </c>
      <c r="ANB43" s="1216"/>
      <c r="ANC43" s="1216"/>
      <c r="AND43" s="641"/>
      <c r="ANE43" s="1216" t="s">
        <v>758</v>
      </c>
      <c r="ANF43" s="1216"/>
      <c r="ANG43" s="1216"/>
      <c r="ANH43" s="641"/>
      <c r="ANI43" s="1216" t="s">
        <v>758</v>
      </c>
      <c r="ANJ43" s="1216"/>
      <c r="ANK43" s="1216"/>
      <c r="ANL43" s="641"/>
      <c r="ANM43" s="1216" t="s">
        <v>758</v>
      </c>
      <c r="ANN43" s="1216"/>
      <c r="ANO43" s="1216"/>
      <c r="ANP43" s="641"/>
      <c r="ANQ43" s="1216" t="s">
        <v>758</v>
      </c>
      <c r="ANR43" s="1216"/>
      <c r="ANS43" s="1216"/>
      <c r="ANT43" s="641"/>
      <c r="ANU43" s="1216" t="s">
        <v>758</v>
      </c>
      <c r="ANV43" s="1216"/>
      <c r="ANW43" s="1216"/>
      <c r="ANX43" s="641"/>
      <c r="ANY43" s="1216" t="s">
        <v>758</v>
      </c>
      <c r="ANZ43" s="1216"/>
      <c r="AOA43" s="1216"/>
      <c r="AOB43" s="641"/>
      <c r="AOC43" s="1216" t="s">
        <v>758</v>
      </c>
      <c r="AOD43" s="1216"/>
      <c r="AOE43" s="1216"/>
      <c r="AOF43" s="641"/>
      <c r="AOG43" s="1216" t="s">
        <v>758</v>
      </c>
      <c r="AOH43" s="1216"/>
      <c r="AOI43" s="1216"/>
      <c r="AOJ43" s="641"/>
      <c r="AOK43" s="1216" t="s">
        <v>758</v>
      </c>
      <c r="AOL43" s="1216"/>
      <c r="AOM43" s="1216"/>
      <c r="AON43" s="641"/>
      <c r="AOO43" s="1216" t="s">
        <v>758</v>
      </c>
      <c r="AOP43" s="1216"/>
      <c r="AOQ43" s="1216"/>
      <c r="AOR43" s="641"/>
      <c r="AOS43" s="1216" t="s">
        <v>758</v>
      </c>
      <c r="AOT43" s="1216"/>
      <c r="AOU43" s="1216"/>
      <c r="AOV43" s="641"/>
      <c r="AOW43" s="1216" t="s">
        <v>758</v>
      </c>
      <c r="AOX43" s="1216"/>
      <c r="AOY43" s="1216"/>
      <c r="AOZ43" s="641"/>
      <c r="APA43" s="1216" t="s">
        <v>758</v>
      </c>
      <c r="APB43" s="1216"/>
      <c r="APC43" s="1216"/>
      <c r="APD43" s="641"/>
      <c r="APE43" s="1216" t="s">
        <v>758</v>
      </c>
      <c r="APF43" s="1216"/>
      <c r="APG43" s="1216"/>
      <c r="APH43" s="641"/>
      <c r="API43" s="1216" t="s">
        <v>758</v>
      </c>
      <c r="APJ43" s="1216"/>
      <c r="APK43" s="1216"/>
      <c r="APL43" s="641"/>
      <c r="APM43" s="1216" t="s">
        <v>758</v>
      </c>
      <c r="APN43" s="1216"/>
      <c r="APO43" s="1216"/>
      <c r="APP43" s="641"/>
      <c r="APQ43" s="1216" t="s">
        <v>758</v>
      </c>
      <c r="APR43" s="1216"/>
      <c r="APS43" s="1216"/>
      <c r="APT43" s="641"/>
      <c r="APU43" s="1216" t="s">
        <v>758</v>
      </c>
      <c r="APV43" s="1216"/>
      <c r="APW43" s="1216"/>
      <c r="APX43" s="641"/>
      <c r="APY43" s="1216" t="s">
        <v>758</v>
      </c>
      <c r="APZ43" s="1216"/>
      <c r="AQA43" s="1216"/>
      <c r="AQB43" s="641"/>
      <c r="AQC43" s="1216" t="s">
        <v>758</v>
      </c>
      <c r="AQD43" s="1216"/>
      <c r="AQE43" s="1216"/>
      <c r="AQF43" s="641"/>
      <c r="AQG43" s="1216" t="s">
        <v>758</v>
      </c>
      <c r="AQH43" s="1216"/>
      <c r="AQI43" s="1216"/>
      <c r="AQJ43" s="641"/>
      <c r="AQK43" s="1216" t="s">
        <v>758</v>
      </c>
      <c r="AQL43" s="1216"/>
      <c r="AQM43" s="1216"/>
      <c r="AQN43" s="641"/>
      <c r="AQO43" s="1216" t="s">
        <v>758</v>
      </c>
      <c r="AQP43" s="1216"/>
      <c r="AQQ43" s="1216"/>
      <c r="AQR43" s="641"/>
      <c r="AQS43" s="1216" t="s">
        <v>758</v>
      </c>
      <c r="AQT43" s="1216"/>
      <c r="AQU43" s="1216"/>
      <c r="AQV43" s="641"/>
      <c r="AQW43" s="1216" t="s">
        <v>758</v>
      </c>
      <c r="AQX43" s="1216"/>
      <c r="AQY43" s="1216"/>
      <c r="AQZ43" s="641"/>
      <c r="ARA43" s="1216" t="s">
        <v>758</v>
      </c>
      <c r="ARB43" s="1216"/>
      <c r="ARC43" s="1216"/>
      <c r="ARD43" s="641"/>
      <c r="ARE43" s="1216" t="s">
        <v>758</v>
      </c>
      <c r="ARF43" s="1216"/>
      <c r="ARG43" s="1216"/>
      <c r="ARH43" s="641"/>
      <c r="ARI43" s="1216" t="s">
        <v>758</v>
      </c>
      <c r="ARJ43" s="1216"/>
      <c r="ARK43" s="1216"/>
      <c r="ARL43" s="641"/>
      <c r="ARM43" s="1216" t="s">
        <v>758</v>
      </c>
      <c r="ARN43" s="1216"/>
      <c r="ARO43" s="1216"/>
      <c r="ARP43" s="641"/>
      <c r="ARQ43" s="1216" t="s">
        <v>758</v>
      </c>
      <c r="ARR43" s="1216"/>
      <c r="ARS43" s="1216"/>
      <c r="ART43" s="641"/>
      <c r="ARU43" s="1216" t="s">
        <v>758</v>
      </c>
      <c r="ARV43" s="1216"/>
      <c r="ARW43" s="1216"/>
      <c r="ARX43" s="641"/>
      <c r="ARY43" s="1216" t="s">
        <v>758</v>
      </c>
      <c r="ARZ43" s="1216"/>
      <c r="ASA43" s="1216"/>
      <c r="ASB43" s="641"/>
      <c r="ASC43" s="1216" t="s">
        <v>758</v>
      </c>
      <c r="ASD43" s="1216"/>
      <c r="ASE43" s="1216"/>
      <c r="ASF43" s="641"/>
      <c r="ASG43" s="1216" t="s">
        <v>758</v>
      </c>
      <c r="ASH43" s="1216"/>
      <c r="ASI43" s="1216"/>
      <c r="ASJ43" s="641"/>
      <c r="ASK43" s="1216" t="s">
        <v>758</v>
      </c>
      <c r="ASL43" s="1216"/>
      <c r="ASM43" s="1216"/>
      <c r="ASN43" s="641"/>
      <c r="ASO43" s="1216" t="s">
        <v>758</v>
      </c>
      <c r="ASP43" s="1216"/>
      <c r="ASQ43" s="1216"/>
      <c r="ASR43" s="641"/>
      <c r="ASS43" s="1216" t="s">
        <v>758</v>
      </c>
      <c r="AST43" s="1216"/>
      <c r="ASU43" s="1216"/>
      <c r="ASV43" s="641"/>
      <c r="ASW43" s="1216" t="s">
        <v>758</v>
      </c>
      <c r="ASX43" s="1216"/>
      <c r="ASY43" s="1216"/>
      <c r="ASZ43" s="641"/>
      <c r="ATA43" s="1216" t="s">
        <v>758</v>
      </c>
      <c r="ATB43" s="1216"/>
      <c r="ATC43" s="1216"/>
      <c r="ATD43" s="641"/>
      <c r="ATE43" s="1216" t="s">
        <v>758</v>
      </c>
      <c r="ATF43" s="1216"/>
      <c r="ATG43" s="1216"/>
      <c r="ATH43" s="641"/>
      <c r="ATI43" s="1216" t="s">
        <v>758</v>
      </c>
      <c r="ATJ43" s="1216"/>
      <c r="ATK43" s="1216"/>
      <c r="ATL43" s="641"/>
      <c r="ATM43" s="1216" t="s">
        <v>758</v>
      </c>
      <c r="ATN43" s="1216"/>
      <c r="ATO43" s="1216"/>
      <c r="ATP43" s="641"/>
      <c r="ATQ43" s="1216" t="s">
        <v>758</v>
      </c>
      <c r="ATR43" s="1216"/>
      <c r="ATS43" s="1216"/>
      <c r="ATT43" s="641"/>
      <c r="ATU43" s="1216" t="s">
        <v>758</v>
      </c>
      <c r="ATV43" s="1216"/>
      <c r="ATW43" s="1216"/>
      <c r="ATX43" s="641"/>
      <c r="ATY43" s="1216" t="s">
        <v>758</v>
      </c>
      <c r="ATZ43" s="1216"/>
      <c r="AUA43" s="1216"/>
      <c r="AUB43" s="641"/>
      <c r="AUC43" s="1216" t="s">
        <v>758</v>
      </c>
      <c r="AUD43" s="1216"/>
      <c r="AUE43" s="1216"/>
      <c r="AUF43" s="641"/>
      <c r="AUG43" s="1216" t="s">
        <v>758</v>
      </c>
      <c r="AUH43" s="1216"/>
      <c r="AUI43" s="1216"/>
      <c r="AUJ43" s="641"/>
      <c r="AUK43" s="1216" t="s">
        <v>758</v>
      </c>
      <c r="AUL43" s="1216"/>
      <c r="AUM43" s="1216"/>
      <c r="AUN43" s="641"/>
      <c r="AUO43" s="1216" t="s">
        <v>758</v>
      </c>
      <c r="AUP43" s="1216"/>
      <c r="AUQ43" s="1216"/>
      <c r="AUR43" s="641"/>
      <c r="AUS43" s="1216" t="s">
        <v>758</v>
      </c>
      <c r="AUT43" s="1216"/>
      <c r="AUU43" s="1216"/>
      <c r="AUV43" s="641"/>
      <c r="AUW43" s="1216" t="s">
        <v>758</v>
      </c>
      <c r="AUX43" s="1216"/>
      <c r="AUY43" s="1216"/>
      <c r="AUZ43" s="641"/>
      <c r="AVA43" s="1216" t="s">
        <v>758</v>
      </c>
      <c r="AVB43" s="1216"/>
      <c r="AVC43" s="1216"/>
      <c r="AVD43" s="641"/>
      <c r="AVE43" s="1216" t="s">
        <v>758</v>
      </c>
      <c r="AVF43" s="1216"/>
      <c r="AVG43" s="1216"/>
      <c r="AVH43" s="641"/>
      <c r="AVI43" s="1216" t="s">
        <v>758</v>
      </c>
      <c r="AVJ43" s="1216"/>
      <c r="AVK43" s="1216"/>
      <c r="AVL43" s="641"/>
      <c r="AVM43" s="1216" t="s">
        <v>758</v>
      </c>
      <c r="AVN43" s="1216"/>
      <c r="AVO43" s="1216"/>
      <c r="AVP43" s="641"/>
      <c r="AVQ43" s="1216" t="s">
        <v>758</v>
      </c>
      <c r="AVR43" s="1216"/>
      <c r="AVS43" s="1216"/>
      <c r="AVT43" s="641"/>
      <c r="AVU43" s="1216" t="s">
        <v>758</v>
      </c>
      <c r="AVV43" s="1216"/>
      <c r="AVW43" s="1216"/>
      <c r="AVX43" s="641"/>
      <c r="AVY43" s="1216" t="s">
        <v>758</v>
      </c>
      <c r="AVZ43" s="1216"/>
      <c r="AWA43" s="1216"/>
      <c r="AWB43" s="641"/>
      <c r="AWC43" s="1216" t="s">
        <v>758</v>
      </c>
      <c r="AWD43" s="1216"/>
      <c r="AWE43" s="1216"/>
      <c r="AWF43" s="641"/>
      <c r="AWG43" s="1216" t="s">
        <v>758</v>
      </c>
      <c r="AWH43" s="1216"/>
      <c r="AWI43" s="1216"/>
      <c r="AWJ43" s="641"/>
      <c r="AWK43" s="1216" t="s">
        <v>758</v>
      </c>
      <c r="AWL43" s="1216"/>
      <c r="AWM43" s="1216"/>
      <c r="AWN43" s="641"/>
      <c r="AWO43" s="1216" t="s">
        <v>758</v>
      </c>
      <c r="AWP43" s="1216"/>
      <c r="AWQ43" s="1216"/>
      <c r="AWR43" s="641"/>
      <c r="AWS43" s="1216" t="s">
        <v>758</v>
      </c>
      <c r="AWT43" s="1216"/>
      <c r="AWU43" s="1216"/>
      <c r="AWV43" s="641"/>
      <c r="AWW43" s="1216" t="s">
        <v>758</v>
      </c>
      <c r="AWX43" s="1216"/>
      <c r="AWY43" s="1216"/>
      <c r="AWZ43" s="641"/>
      <c r="AXA43" s="1216" t="s">
        <v>758</v>
      </c>
      <c r="AXB43" s="1216"/>
      <c r="AXC43" s="1216"/>
      <c r="AXD43" s="641"/>
      <c r="AXE43" s="1216" t="s">
        <v>758</v>
      </c>
      <c r="AXF43" s="1216"/>
      <c r="AXG43" s="1216"/>
      <c r="AXH43" s="641"/>
      <c r="AXI43" s="1216" t="s">
        <v>758</v>
      </c>
      <c r="AXJ43" s="1216"/>
      <c r="AXK43" s="1216"/>
      <c r="AXL43" s="641"/>
      <c r="AXM43" s="1216" t="s">
        <v>758</v>
      </c>
      <c r="AXN43" s="1216"/>
      <c r="AXO43" s="1216"/>
      <c r="AXP43" s="641"/>
      <c r="AXQ43" s="1216" t="s">
        <v>758</v>
      </c>
      <c r="AXR43" s="1216"/>
      <c r="AXS43" s="1216"/>
      <c r="AXT43" s="641"/>
      <c r="AXU43" s="1216" t="s">
        <v>758</v>
      </c>
      <c r="AXV43" s="1216"/>
      <c r="AXW43" s="1216"/>
      <c r="AXX43" s="641"/>
      <c r="AXY43" s="1216" t="s">
        <v>758</v>
      </c>
      <c r="AXZ43" s="1216"/>
      <c r="AYA43" s="1216"/>
      <c r="AYB43" s="641"/>
      <c r="AYC43" s="1216" t="s">
        <v>758</v>
      </c>
      <c r="AYD43" s="1216"/>
      <c r="AYE43" s="1216"/>
      <c r="AYF43" s="641"/>
      <c r="AYG43" s="1216" t="s">
        <v>758</v>
      </c>
      <c r="AYH43" s="1216"/>
      <c r="AYI43" s="1216"/>
      <c r="AYJ43" s="641"/>
      <c r="AYK43" s="1216" t="s">
        <v>758</v>
      </c>
      <c r="AYL43" s="1216"/>
      <c r="AYM43" s="1216"/>
      <c r="AYN43" s="641"/>
      <c r="AYO43" s="1216" t="s">
        <v>758</v>
      </c>
      <c r="AYP43" s="1216"/>
      <c r="AYQ43" s="1216"/>
      <c r="AYR43" s="641"/>
      <c r="AYS43" s="1216" t="s">
        <v>758</v>
      </c>
      <c r="AYT43" s="1216"/>
      <c r="AYU43" s="1216"/>
      <c r="AYV43" s="641"/>
      <c r="AYW43" s="1216" t="s">
        <v>758</v>
      </c>
      <c r="AYX43" s="1216"/>
      <c r="AYY43" s="1216"/>
      <c r="AYZ43" s="641"/>
      <c r="AZA43" s="1216" t="s">
        <v>758</v>
      </c>
      <c r="AZB43" s="1216"/>
      <c r="AZC43" s="1216"/>
      <c r="AZD43" s="641"/>
      <c r="AZE43" s="1216" t="s">
        <v>758</v>
      </c>
      <c r="AZF43" s="1216"/>
      <c r="AZG43" s="1216"/>
      <c r="AZH43" s="641"/>
      <c r="AZI43" s="1216" t="s">
        <v>758</v>
      </c>
      <c r="AZJ43" s="1216"/>
      <c r="AZK43" s="1216"/>
      <c r="AZL43" s="641"/>
      <c r="AZM43" s="1216" t="s">
        <v>758</v>
      </c>
      <c r="AZN43" s="1216"/>
      <c r="AZO43" s="1216"/>
      <c r="AZP43" s="641"/>
      <c r="AZQ43" s="1216" t="s">
        <v>758</v>
      </c>
      <c r="AZR43" s="1216"/>
      <c r="AZS43" s="1216"/>
      <c r="AZT43" s="641"/>
      <c r="AZU43" s="1216" t="s">
        <v>758</v>
      </c>
      <c r="AZV43" s="1216"/>
      <c r="AZW43" s="1216"/>
      <c r="AZX43" s="641"/>
      <c r="AZY43" s="1216" t="s">
        <v>758</v>
      </c>
      <c r="AZZ43" s="1216"/>
      <c r="BAA43" s="1216"/>
      <c r="BAB43" s="641"/>
      <c r="BAC43" s="1216" t="s">
        <v>758</v>
      </c>
      <c r="BAD43" s="1216"/>
      <c r="BAE43" s="1216"/>
      <c r="BAF43" s="641"/>
      <c r="BAG43" s="1216" t="s">
        <v>758</v>
      </c>
      <c r="BAH43" s="1216"/>
      <c r="BAI43" s="1216"/>
      <c r="BAJ43" s="641"/>
      <c r="BAK43" s="1216" t="s">
        <v>758</v>
      </c>
      <c r="BAL43" s="1216"/>
      <c r="BAM43" s="1216"/>
      <c r="BAN43" s="641"/>
      <c r="BAO43" s="1216" t="s">
        <v>758</v>
      </c>
      <c r="BAP43" s="1216"/>
      <c r="BAQ43" s="1216"/>
      <c r="BAR43" s="641"/>
      <c r="BAS43" s="1216" t="s">
        <v>758</v>
      </c>
      <c r="BAT43" s="1216"/>
      <c r="BAU43" s="1216"/>
      <c r="BAV43" s="641"/>
      <c r="BAW43" s="1216" t="s">
        <v>758</v>
      </c>
      <c r="BAX43" s="1216"/>
      <c r="BAY43" s="1216"/>
      <c r="BAZ43" s="641"/>
      <c r="BBA43" s="1216" t="s">
        <v>758</v>
      </c>
      <c r="BBB43" s="1216"/>
      <c r="BBC43" s="1216"/>
      <c r="BBD43" s="641"/>
      <c r="BBE43" s="1216" t="s">
        <v>758</v>
      </c>
      <c r="BBF43" s="1216"/>
      <c r="BBG43" s="1216"/>
      <c r="BBH43" s="641"/>
      <c r="BBI43" s="1216" t="s">
        <v>758</v>
      </c>
      <c r="BBJ43" s="1216"/>
      <c r="BBK43" s="1216"/>
      <c r="BBL43" s="641"/>
      <c r="BBM43" s="1216" t="s">
        <v>758</v>
      </c>
      <c r="BBN43" s="1216"/>
      <c r="BBO43" s="1216"/>
      <c r="BBP43" s="641"/>
      <c r="BBQ43" s="1216" t="s">
        <v>758</v>
      </c>
      <c r="BBR43" s="1216"/>
      <c r="BBS43" s="1216"/>
      <c r="BBT43" s="641"/>
      <c r="BBU43" s="1216" t="s">
        <v>758</v>
      </c>
      <c r="BBV43" s="1216"/>
      <c r="BBW43" s="1216"/>
      <c r="BBX43" s="641"/>
      <c r="BBY43" s="1216" t="s">
        <v>758</v>
      </c>
      <c r="BBZ43" s="1216"/>
      <c r="BCA43" s="1216"/>
      <c r="BCB43" s="641"/>
      <c r="BCC43" s="1216" t="s">
        <v>758</v>
      </c>
      <c r="BCD43" s="1216"/>
      <c r="BCE43" s="1216"/>
      <c r="BCF43" s="641"/>
      <c r="BCG43" s="1216" t="s">
        <v>758</v>
      </c>
      <c r="BCH43" s="1216"/>
      <c r="BCI43" s="1216"/>
      <c r="BCJ43" s="641"/>
      <c r="BCK43" s="1216" t="s">
        <v>758</v>
      </c>
      <c r="BCL43" s="1216"/>
      <c r="BCM43" s="1216"/>
      <c r="BCN43" s="641"/>
      <c r="BCO43" s="1216" t="s">
        <v>758</v>
      </c>
      <c r="BCP43" s="1216"/>
      <c r="BCQ43" s="1216"/>
      <c r="BCR43" s="641"/>
      <c r="BCS43" s="1216" t="s">
        <v>758</v>
      </c>
      <c r="BCT43" s="1216"/>
      <c r="BCU43" s="1216"/>
      <c r="BCV43" s="641"/>
      <c r="BCW43" s="1216" t="s">
        <v>758</v>
      </c>
      <c r="BCX43" s="1216"/>
      <c r="BCY43" s="1216"/>
      <c r="BCZ43" s="641"/>
      <c r="BDA43" s="1216" t="s">
        <v>758</v>
      </c>
      <c r="BDB43" s="1216"/>
      <c r="BDC43" s="1216"/>
      <c r="BDD43" s="641"/>
      <c r="BDE43" s="1216" t="s">
        <v>758</v>
      </c>
      <c r="BDF43" s="1216"/>
      <c r="BDG43" s="1216"/>
      <c r="BDH43" s="641"/>
      <c r="BDI43" s="1216" t="s">
        <v>758</v>
      </c>
      <c r="BDJ43" s="1216"/>
      <c r="BDK43" s="1216"/>
      <c r="BDL43" s="641"/>
      <c r="BDM43" s="1216" t="s">
        <v>758</v>
      </c>
      <c r="BDN43" s="1216"/>
      <c r="BDO43" s="1216"/>
      <c r="BDP43" s="641"/>
      <c r="BDQ43" s="1216" t="s">
        <v>758</v>
      </c>
      <c r="BDR43" s="1216"/>
      <c r="BDS43" s="1216"/>
      <c r="BDT43" s="641"/>
      <c r="BDU43" s="1216" t="s">
        <v>758</v>
      </c>
      <c r="BDV43" s="1216"/>
      <c r="BDW43" s="1216"/>
      <c r="BDX43" s="641"/>
      <c r="BDY43" s="1216" t="s">
        <v>758</v>
      </c>
      <c r="BDZ43" s="1216"/>
      <c r="BEA43" s="1216"/>
      <c r="BEB43" s="641"/>
      <c r="BEC43" s="1216" t="s">
        <v>758</v>
      </c>
      <c r="BED43" s="1216"/>
      <c r="BEE43" s="1216"/>
      <c r="BEF43" s="641"/>
      <c r="BEG43" s="1216" t="s">
        <v>758</v>
      </c>
      <c r="BEH43" s="1216"/>
      <c r="BEI43" s="1216"/>
      <c r="BEJ43" s="641"/>
      <c r="BEK43" s="1216" t="s">
        <v>758</v>
      </c>
      <c r="BEL43" s="1216"/>
      <c r="BEM43" s="1216"/>
      <c r="BEN43" s="641"/>
      <c r="BEO43" s="1216" t="s">
        <v>758</v>
      </c>
      <c r="BEP43" s="1216"/>
      <c r="BEQ43" s="1216"/>
      <c r="BER43" s="641"/>
      <c r="BES43" s="1216" t="s">
        <v>758</v>
      </c>
      <c r="BET43" s="1216"/>
      <c r="BEU43" s="1216"/>
      <c r="BEV43" s="641"/>
      <c r="BEW43" s="1216" t="s">
        <v>758</v>
      </c>
      <c r="BEX43" s="1216"/>
      <c r="BEY43" s="1216"/>
      <c r="BEZ43" s="641"/>
      <c r="BFA43" s="1216" t="s">
        <v>758</v>
      </c>
      <c r="BFB43" s="1216"/>
      <c r="BFC43" s="1216"/>
      <c r="BFD43" s="641"/>
      <c r="BFE43" s="1216" t="s">
        <v>758</v>
      </c>
      <c r="BFF43" s="1216"/>
      <c r="BFG43" s="1216"/>
      <c r="BFH43" s="641"/>
      <c r="BFI43" s="1216" t="s">
        <v>758</v>
      </c>
      <c r="BFJ43" s="1216"/>
      <c r="BFK43" s="1216"/>
      <c r="BFL43" s="641"/>
      <c r="BFM43" s="1216" t="s">
        <v>758</v>
      </c>
      <c r="BFN43" s="1216"/>
      <c r="BFO43" s="1216"/>
      <c r="BFP43" s="641"/>
      <c r="BFQ43" s="1216" t="s">
        <v>758</v>
      </c>
      <c r="BFR43" s="1216"/>
      <c r="BFS43" s="1216"/>
      <c r="BFT43" s="641"/>
      <c r="BFU43" s="1216" t="s">
        <v>758</v>
      </c>
      <c r="BFV43" s="1216"/>
      <c r="BFW43" s="1216"/>
      <c r="BFX43" s="641"/>
      <c r="BFY43" s="1216" t="s">
        <v>758</v>
      </c>
      <c r="BFZ43" s="1216"/>
      <c r="BGA43" s="1216"/>
      <c r="BGB43" s="641"/>
      <c r="BGC43" s="1216" t="s">
        <v>758</v>
      </c>
      <c r="BGD43" s="1216"/>
      <c r="BGE43" s="1216"/>
      <c r="BGF43" s="641"/>
      <c r="BGG43" s="1216" t="s">
        <v>758</v>
      </c>
      <c r="BGH43" s="1216"/>
      <c r="BGI43" s="1216"/>
      <c r="BGJ43" s="641"/>
      <c r="BGK43" s="1216" t="s">
        <v>758</v>
      </c>
      <c r="BGL43" s="1216"/>
      <c r="BGM43" s="1216"/>
      <c r="BGN43" s="641"/>
      <c r="BGO43" s="1216" t="s">
        <v>758</v>
      </c>
      <c r="BGP43" s="1216"/>
      <c r="BGQ43" s="1216"/>
      <c r="BGR43" s="641"/>
      <c r="BGS43" s="1216" t="s">
        <v>758</v>
      </c>
      <c r="BGT43" s="1216"/>
      <c r="BGU43" s="1216"/>
      <c r="BGV43" s="641"/>
      <c r="BGW43" s="1216" t="s">
        <v>758</v>
      </c>
      <c r="BGX43" s="1216"/>
      <c r="BGY43" s="1216"/>
      <c r="BGZ43" s="641"/>
      <c r="BHA43" s="1216" t="s">
        <v>758</v>
      </c>
      <c r="BHB43" s="1216"/>
      <c r="BHC43" s="1216"/>
      <c r="BHD43" s="641"/>
      <c r="BHE43" s="1216" t="s">
        <v>758</v>
      </c>
      <c r="BHF43" s="1216"/>
      <c r="BHG43" s="1216"/>
      <c r="BHH43" s="641"/>
      <c r="BHI43" s="1216" t="s">
        <v>758</v>
      </c>
      <c r="BHJ43" s="1216"/>
      <c r="BHK43" s="1216"/>
      <c r="BHL43" s="641"/>
      <c r="BHM43" s="1216" t="s">
        <v>758</v>
      </c>
      <c r="BHN43" s="1216"/>
      <c r="BHO43" s="1216"/>
      <c r="BHP43" s="641"/>
      <c r="BHQ43" s="1216" t="s">
        <v>758</v>
      </c>
      <c r="BHR43" s="1216"/>
      <c r="BHS43" s="1216"/>
      <c r="BHT43" s="641"/>
      <c r="BHU43" s="1216" t="s">
        <v>758</v>
      </c>
      <c r="BHV43" s="1216"/>
      <c r="BHW43" s="1216"/>
      <c r="BHX43" s="641"/>
      <c r="BHY43" s="1216" t="s">
        <v>758</v>
      </c>
      <c r="BHZ43" s="1216"/>
      <c r="BIA43" s="1216"/>
      <c r="BIB43" s="641"/>
      <c r="BIC43" s="1216" t="s">
        <v>758</v>
      </c>
      <c r="BID43" s="1216"/>
      <c r="BIE43" s="1216"/>
      <c r="BIF43" s="641"/>
      <c r="BIG43" s="1216" t="s">
        <v>758</v>
      </c>
      <c r="BIH43" s="1216"/>
      <c r="BII43" s="1216"/>
      <c r="BIJ43" s="641"/>
      <c r="BIK43" s="1216" t="s">
        <v>758</v>
      </c>
      <c r="BIL43" s="1216"/>
      <c r="BIM43" s="1216"/>
      <c r="BIN43" s="641"/>
      <c r="BIO43" s="1216" t="s">
        <v>758</v>
      </c>
      <c r="BIP43" s="1216"/>
      <c r="BIQ43" s="1216"/>
      <c r="BIR43" s="641"/>
      <c r="BIS43" s="1216" t="s">
        <v>758</v>
      </c>
      <c r="BIT43" s="1216"/>
      <c r="BIU43" s="1216"/>
      <c r="BIV43" s="641"/>
      <c r="BIW43" s="1216" t="s">
        <v>758</v>
      </c>
      <c r="BIX43" s="1216"/>
      <c r="BIY43" s="1216"/>
      <c r="BIZ43" s="641"/>
      <c r="BJA43" s="1216" t="s">
        <v>758</v>
      </c>
      <c r="BJB43" s="1216"/>
      <c r="BJC43" s="1216"/>
      <c r="BJD43" s="641"/>
      <c r="BJE43" s="1216" t="s">
        <v>758</v>
      </c>
      <c r="BJF43" s="1216"/>
      <c r="BJG43" s="1216"/>
      <c r="BJH43" s="641"/>
      <c r="BJI43" s="1216" t="s">
        <v>758</v>
      </c>
      <c r="BJJ43" s="1216"/>
      <c r="BJK43" s="1216"/>
      <c r="BJL43" s="641"/>
      <c r="BJM43" s="1216" t="s">
        <v>758</v>
      </c>
      <c r="BJN43" s="1216"/>
      <c r="BJO43" s="1216"/>
      <c r="BJP43" s="641"/>
      <c r="BJQ43" s="1216" t="s">
        <v>758</v>
      </c>
      <c r="BJR43" s="1216"/>
      <c r="BJS43" s="1216"/>
      <c r="BJT43" s="641"/>
      <c r="BJU43" s="1216" t="s">
        <v>758</v>
      </c>
      <c r="BJV43" s="1216"/>
      <c r="BJW43" s="1216"/>
      <c r="BJX43" s="641"/>
      <c r="BJY43" s="1216" t="s">
        <v>758</v>
      </c>
      <c r="BJZ43" s="1216"/>
      <c r="BKA43" s="1216"/>
      <c r="BKB43" s="641"/>
      <c r="BKC43" s="1216" t="s">
        <v>758</v>
      </c>
      <c r="BKD43" s="1216"/>
      <c r="BKE43" s="1216"/>
      <c r="BKF43" s="641"/>
      <c r="BKG43" s="1216" t="s">
        <v>758</v>
      </c>
      <c r="BKH43" s="1216"/>
      <c r="BKI43" s="1216"/>
      <c r="BKJ43" s="641"/>
      <c r="BKK43" s="1216" t="s">
        <v>758</v>
      </c>
      <c r="BKL43" s="1216"/>
      <c r="BKM43" s="1216"/>
      <c r="BKN43" s="641"/>
      <c r="BKO43" s="1216" t="s">
        <v>758</v>
      </c>
      <c r="BKP43" s="1216"/>
      <c r="BKQ43" s="1216"/>
      <c r="BKR43" s="641"/>
      <c r="BKS43" s="1216" t="s">
        <v>758</v>
      </c>
      <c r="BKT43" s="1216"/>
      <c r="BKU43" s="1216"/>
      <c r="BKV43" s="641"/>
      <c r="BKW43" s="1216" t="s">
        <v>758</v>
      </c>
      <c r="BKX43" s="1216"/>
      <c r="BKY43" s="1216"/>
      <c r="BKZ43" s="641"/>
      <c r="BLA43" s="1216" t="s">
        <v>758</v>
      </c>
      <c r="BLB43" s="1216"/>
      <c r="BLC43" s="1216"/>
      <c r="BLD43" s="641"/>
      <c r="BLE43" s="1216" t="s">
        <v>758</v>
      </c>
      <c r="BLF43" s="1216"/>
      <c r="BLG43" s="1216"/>
      <c r="BLH43" s="641"/>
      <c r="BLI43" s="1216" t="s">
        <v>758</v>
      </c>
      <c r="BLJ43" s="1216"/>
      <c r="BLK43" s="1216"/>
      <c r="BLL43" s="641"/>
      <c r="BLM43" s="1216" t="s">
        <v>758</v>
      </c>
      <c r="BLN43" s="1216"/>
      <c r="BLO43" s="1216"/>
      <c r="BLP43" s="641"/>
      <c r="BLQ43" s="1216" t="s">
        <v>758</v>
      </c>
      <c r="BLR43" s="1216"/>
      <c r="BLS43" s="1216"/>
      <c r="BLT43" s="641"/>
      <c r="BLU43" s="1216" t="s">
        <v>758</v>
      </c>
      <c r="BLV43" s="1216"/>
      <c r="BLW43" s="1216"/>
      <c r="BLX43" s="641"/>
      <c r="BLY43" s="1216" t="s">
        <v>758</v>
      </c>
      <c r="BLZ43" s="1216"/>
      <c r="BMA43" s="1216"/>
      <c r="BMB43" s="641"/>
      <c r="BMC43" s="1216" t="s">
        <v>758</v>
      </c>
      <c r="BMD43" s="1216"/>
      <c r="BME43" s="1216"/>
      <c r="BMF43" s="641"/>
      <c r="BMG43" s="1216" t="s">
        <v>758</v>
      </c>
      <c r="BMH43" s="1216"/>
      <c r="BMI43" s="1216"/>
      <c r="BMJ43" s="641"/>
      <c r="BMK43" s="1216" t="s">
        <v>758</v>
      </c>
      <c r="BML43" s="1216"/>
      <c r="BMM43" s="1216"/>
      <c r="BMN43" s="641"/>
      <c r="BMO43" s="1216" t="s">
        <v>758</v>
      </c>
      <c r="BMP43" s="1216"/>
      <c r="BMQ43" s="1216"/>
      <c r="BMR43" s="641"/>
      <c r="BMS43" s="1216" t="s">
        <v>758</v>
      </c>
      <c r="BMT43" s="1216"/>
      <c r="BMU43" s="1216"/>
      <c r="BMV43" s="641"/>
      <c r="BMW43" s="1216" t="s">
        <v>758</v>
      </c>
      <c r="BMX43" s="1216"/>
      <c r="BMY43" s="1216"/>
      <c r="BMZ43" s="641"/>
      <c r="BNA43" s="1216" t="s">
        <v>758</v>
      </c>
      <c r="BNB43" s="1216"/>
      <c r="BNC43" s="1216"/>
      <c r="BND43" s="641"/>
      <c r="BNE43" s="1216" t="s">
        <v>758</v>
      </c>
      <c r="BNF43" s="1216"/>
      <c r="BNG43" s="1216"/>
      <c r="BNH43" s="641"/>
      <c r="BNI43" s="1216" t="s">
        <v>758</v>
      </c>
      <c r="BNJ43" s="1216"/>
      <c r="BNK43" s="1216"/>
      <c r="BNL43" s="641"/>
      <c r="BNM43" s="1216" t="s">
        <v>758</v>
      </c>
      <c r="BNN43" s="1216"/>
      <c r="BNO43" s="1216"/>
      <c r="BNP43" s="641"/>
      <c r="BNQ43" s="1216" t="s">
        <v>758</v>
      </c>
      <c r="BNR43" s="1216"/>
      <c r="BNS43" s="1216"/>
      <c r="BNT43" s="641"/>
      <c r="BNU43" s="1216" t="s">
        <v>758</v>
      </c>
      <c r="BNV43" s="1216"/>
      <c r="BNW43" s="1216"/>
      <c r="BNX43" s="641"/>
      <c r="BNY43" s="1216" t="s">
        <v>758</v>
      </c>
      <c r="BNZ43" s="1216"/>
      <c r="BOA43" s="1216"/>
      <c r="BOB43" s="641"/>
      <c r="BOC43" s="1216" t="s">
        <v>758</v>
      </c>
      <c r="BOD43" s="1216"/>
      <c r="BOE43" s="1216"/>
      <c r="BOF43" s="641"/>
      <c r="BOG43" s="1216" t="s">
        <v>758</v>
      </c>
      <c r="BOH43" s="1216"/>
      <c r="BOI43" s="1216"/>
      <c r="BOJ43" s="641"/>
      <c r="BOK43" s="1216" t="s">
        <v>758</v>
      </c>
      <c r="BOL43" s="1216"/>
      <c r="BOM43" s="1216"/>
      <c r="BON43" s="641"/>
      <c r="BOO43" s="1216" t="s">
        <v>758</v>
      </c>
      <c r="BOP43" s="1216"/>
      <c r="BOQ43" s="1216"/>
      <c r="BOR43" s="641"/>
      <c r="BOS43" s="1216" t="s">
        <v>758</v>
      </c>
      <c r="BOT43" s="1216"/>
      <c r="BOU43" s="1216"/>
      <c r="BOV43" s="641"/>
      <c r="BOW43" s="1216" t="s">
        <v>758</v>
      </c>
      <c r="BOX43" s="1216"/>
      <c r="BOY43" s="1216"/>
      <c r="BOZ43" s="641"/>
      <c r="BPA43" s="1216" t="s">
        <v>758</v>
      </c>
      <c r="BPB43" s="1216"/>
      <c r="BPC43" s="1216"/>
      <c r="BPD43" s="641"/>
      <c r="BPE43" s="1216" t="s">
        <v>758</v>
      </c>
      <c r="BPF43" s="1216"/>
      <c r="BPG43" s="1216"/>
      <c r="BPH43" s="641"/>
      <c r="BPI43" s="1216" t="s">
        <v>758</v>
      </c>
      <c r="BPJ43" s="1216"/>
      <c r="BPK43" s="1216"/>
      <c r="BPL43" s="641"/>
      <c r="BPM43" s="1216" t="s">
        <v>758</v>
      </c>
      <c r="BPN43" s="1216"/>
      <c r="BPO43" s="1216"/>
      <c r="BPP43" s="641"/>
      <c r="BPQ43" s="1216" t="s">
        <v>758</v>
      </c>
      <c r="BPR43" s="1216"/>
      <c r="BPS43" s="1216"/>
      <c r="BPT43" s="641"/>
      <c r="BPU43" s="1216" t="s">
        <v>758</v>
      </c>
      <c r="BPV43" s="1216"/>
      <c r="BPW43" s="1216"/>
      <c r="BPX43" s="641"/>
      <c r="BPY43" s="1216" t="s">
        <v>758</v>
      </c>
      <c r="BPZ43" s="1216"/>
      <c r="BQA43" s="1216"/>
      <c r="BQB43" s="641"/>
      <c r="BQC43" s="1216" t="s">
        <v>758</v>
      </c>
      <c r="BQD43" s="1216"/>
      <c r="BQE43" s="1216"/>
      <c r="BQF43" s="641"/>
      <c r="BQG43" s="1216" t="s">
        <v>758</v>
      </c>
      <c r="BQH43" s="1216"/>
      <c r="BQI43" s="1216"/>
      <c r="BQJ43" s="641"/>
      <c r="BQK43" s="1216" t="s">
        <v>758</v>
      </c>
      <c r="BQL43" s="1216"/>
      <c r="BQM43" s="1216"/>
      <c r="BQN43" s="641"/>
      <c r="BQO43" s="1216" t="s">
        <v>758</v>
      </c>
      <c r="BQP43" s="1216"/>
      <c r="BQQ43" s="1216"/>
      <c r="BQR43" s="641"/>
      <c r="BQS43" s="1216" t="s">
        <v>758</v>
      </c>
      <c r="BQT43" s="1216"/>
      <c r="BQU43" s="1216"/>
      <c r="BQV43" s="641"/>
      <c r="BQW43" s="1216" t="s">
        <v>758</v>
      </c>
      <c r="BQX43" s="1216"/>
      <c r="BQY43" s="1216"/>
      <c r="BQZ43" s="641"/>
      <c r="BRA43" s="1216" t="s">
        <v>758</v>
      </c>
      <c r="BRB43" s="1216"/>
      <c r="BRC43" s="1216"/>
      <c r="BRD43" s="641"/>
      <c r="BRE43" s="1216" t="s">
        <v>758</v>
      </c>
      <c r="BRF43" s="1216"/>
      <c r="BRG43" s="1216"/>
      <c r="BRH43" s="641"/>
      <c r="BRI43" s="1216" t="s">
        <v>758</v>
      </c>
      <c r="BRJ43" s="1216"/>
      <c r="BRK43" s="1216"/>
      <c r="BRL43" s="641"/>
      <c r="BRM43" s="1216" t="s">
        <v>758</v>
      </c>
      <c r="BRN43" s="1216"/>
      <c r="BRO43" s="1216"/>
      <c r="BRP43" s="641"/>
      <c r="BRQ43" s="1216" t="s">
        <v>758</v>
      </c>
      <c r="BRR43" s="1216"/>
      <c r="BRS43" s="1216"/>
      <c r="BRT43" s="641"/>
      <c r="BRU43" s="1216" t="s">
        <v>758</v>
      </c>
      <c r="BRV43" s="1216"/>
      <c r="BRW43" s="1216"/>
      <c r="BRX43" s="641"/>
      <c r="BRY43" s="1216" t="s">
        <v>758</v>
      </c>
      <c r="BRZ43" s="1216"/>
      <c r="BSA43" s="1216"/>
      <c r="BSB43" s="641"/>
      <c r="BSC43" s="1216" t="s">
        <v>758</v>
      </c>
      <c r="BSD43" s="1216"/>
      <c r="BSE43" s="1216"/>
      <c r="BSF43" s="641"/>
      <c r="BSG43" s="1216" t="s">
        <v>758</v>
      </c>
      <c r="BSH43" s="1216"/>
      <c r="BSI43" s="1216"/>
      <c r="BSJ43" s="641"/>
      <c r="BSK43" s="1216" t="s">
        <v>758</v>
      </c>
      <c r="BSL43" s="1216"/>
      <c r="BSM43" s="1216"/>
      <c r="BSN43" s="641"/>
      <c r="BSO43" s="1216" t="s">
        <v>758</v>
      </c>
      <c r="BSP43" s="1216"/>
      <c r="BSQ43" s="1216"/>
      <c r="BSR43" s="641"/>
      <c r="BSS43" s="1216" t="s">
        <v>758</v>
      </c>
      <c r="BST43" s="1216"/>
      <c r="BSU43" s="1216"/>
      <c r="BSV43" s="641"/>
      <c r="BSW43" s="1216" t="s">
        <v>758</v>
      </c>
      <c r="BSX43" s="1216"/>
      <c r="BSY43" s="1216"/>
      <c r="BSZ43" s="641"/>
      <c r="BTA43" s="1216" t="s">
        <v>758</v>
      </c>
      <c r="BTB43" s="1216"/>
      <c r="BTC43" s="1216"/>
      <c r="BTD43" s="641"/>
      <c r="BTE43" s="1216" t="s">
        <v>758</v>
      </c>
      <c r="BTF43" s="1216"/>
      <c r="BTG43" s="1216"/>
      <c r="BTH43" s="641"/>
      <c r="BTI43" s="1216" t="s">
        <v>758</v>
      </c>
      <c r="BTJ43" s="1216"/>
      <c r="BTK43" s="1216"/>
      <c r="BTL43" s="641"/>
      <c r="BTM43" s="1216" t="s">
        <v>758</v>
      </c>
      <c r="BTN43" s="1216"/>
      <c r="BTO43" s="1216"/>
      <c r="BTP43" s="641"/>
      <c r="BTQ43" s="1216" t="s">
        <v>758</v>
      </c>
      <c r="BTR43" s="1216"/>
      <c r="BTS43" s="1216"/>
      <c r="BTT43" s="641"/>
      <c r="BTU43" s="1216" t="s">
        <v>758</v>
      </c>
      <c r="BTV43" s="1216"/>
      <c r="BTW43" s="1216"/>
      <c r="BTX43" s="641"/>
      <c r="BTY43" s="1216" t="s">
        <v>758</v>
      </c>
      <c r="BTZ43" s="1216"/>
      <c r="BUA43" s="1216"/>
      <c r="BUB43" s="641"/>
      <c r="BUC43" s="1216" t="s">
        <v>758</v>
      </c>
      <c r="BUD43" s="1216"/>
      <c r="BUE43" s="1216"/>
      <c r="BUF43" s="641"/>
      <c r="BUG43" s="1216" t="s">
        <v>758</v>
      </c>
      <c r="BUH43" s="1216"/>
      <c r="BUI43" s="1216"/>
      <c r="BUJ43" s="641"/>
      <c r="BUK43" s="1216" t="s">
        <v>758</v>
      </c>
      <c r="BUL43" s="1216"/>
      <c r="BUM43" s="1216"/>
      <c r="BUN43" s="641"/>
      <c r="BUO43" s="1216" t="s">
        <v>758</v>
      </c>
      <c r="BUP43" s="1216"/>
      <c r="BUQ43" s="1216"/>
      <c r="BUR43" s="641"/>
      <c r="BUS43" s="1216" t="s">
        <v>758</v>
      </c>
      <c r="BUT43" s="1216"/>
      <c r="BUU43" s="1216"/>
      <c r="BUV43" s="641"/>
      <c r="BUW43" s="1216" t="s">
        <v>758</v>
      </c>
      <c r="BUX43" s="1216"/>
      <c r="BUY43" s="1216"/>
      <c r="BUZ43" s="641"/>
      <c r="BVA43" s="1216" t="s">
        <v>758</v>
      </c>
      <c r="BVB43" s="1216"/>
      <c r="BVC43" s="1216"/>
      <c r="BVD43" s="641"/>
      <c r="BVE43" s="1216" t="s">
        <v>758</v>
      </c>
      <c r="BVF43" s="1216"/>
      <c r="BVG43" s="1216"/>
      <c r="BVH43" s="641"/>
      <c r="BVI43" s="1216" t="s">
        <v>758</v>
      </c>
      <c r="BVJ43" s="1216"/>
      <c r="BVK43" s="1216"/>
      <c r="BVL43" s="641"/>
      <c r="BVM43" s="1216" t="s">
        <v>758</v>
      </c>
      <c r="BVN43" s="1216"/>
      <c r="BVO43" s="1216"/>
      <c r="BVP43" s="641"/>
      <c r="BVQ43" s="1216" t="s">
        <v>758</v>
      </c>
      <c r="BVR43" s="1216"/>
      <c r="BVS43" s="1216"/>
      <c r="BVT43" s="641"/>
      <c r="BVU43" s="1216" t="s">
        <v>758</v>
      </c>
      <c r="BVV43" s="1216"/>
      <c r="BVW43" s="1216"/>
      <c r="BVX43" s="641"/>
      <c r="BVY43" s="1216" t="s">
        <v>758</v>
      </c>
      <c r="BVZ43" s="1216"/>
      <c r="BWA43" s="1216"/>
      <c r="BWB43" s="641"/>
      <c r="BWC43" s="1216" t="s">
        <v>758</v>
      </c>
      <c r="BWD43" s="1216"/>
      <c r="BWE43" s="1216"/>
      <c r="BWF43" s="641"/>
      <c r="BWG43" s="1216" t="s">
        <v>758</v>
      </c>
      <c r="BWH43" s="1216"/>
      <c r="BWI43" s="1216"/>
      <c r="BWJ43" s="641"/>
      <c r="BWK43" s="1216" t="s">
        <v>758</v>
      </c>
      <c r="BWL43" s="1216"/>
      <c r="BWM43" s="1216"/>
      <c r="BWN43" s="641"/>
      <c r="BWO43" s="1216" t="s">
        <v>758</v>
      </c>
      <c r="BWP43" s="1216"/>
      <c r="BWQ43" s="1216"/>
      <c r="BWR43" s="641"/>
      <c r="BWS43" s="1216" t="s">
        <v>758</v>
      </c>
      <c r="BWT43" s="1216"/>
      <c r="BWU43" s="1216"/>
      <c r="BWV43" s="641"/>
      <c r="BWW43" s="1216" t="s">
        <v>758</v>
      </c>
      <c r="BWX43" s="1216"/>
      <c r="BWY43" s="1216"/>
      <c r="BWZ43" s="641"/>
      <c r="BXA43" s="1216" t="s">
        <v>758</v>
      </c>
      <c r="BXB43" s="1216"/>
      <c r="BXC43" s="1216"/>
      <c r="BXD43" s="641"/>
      <c r="BXE43" s="1216" t="s">
        <v>758</v>
      </c>
      <c r="BXF43" s="1216"/>
      <c r="BXG43" s="1216"/>
      <c r="BXH43" s="641"/>
      <c r="BXI43" s="1216" t="s">
        <v>758</v>
      </c>
      <c r="BXJ43" s="1216"/>
      <c r="BXK43" s="1216"/>
      <c r="BXL43" s="641"/>
      <c r="BXM43" s="1216" t="s">
        <v>758</v>
      </c>
      <c r="BXN43" s="1216"/>
      <c r="BXO43" s="1216"/>
      <c r="BXP43" s="641"/>
      <c r="BXQ43" s="1216" t="s">
        <v>758</v>
      </c>
      <c r="BXR43" s="1216"/>
      <c r="BXS43" s="1216"/>
      <c r="BXT43" s="641"/>
      <c r="BXU43" s="1216" t="s">
        <v>758</v>
      </c>
      <c r="BXV43" s="1216"/>
      <c r="BXW43" s="1216"/>
      <c r="BXX43" s="641"/>
      <c r="BXY43" s="1216" t="s">
        <v>758</v>
      </c>
      <c r="BXZ43" s="1216"/>
      <c r="BYA43" s="1216"/>
      <c r="BYB43" s="641"/>
      <c r="BYC43" s="1216" t="s">
        <v>758</v>
      </c>
      <c r="BYD43" s="1216"/>
      <c r="BYE43" s="1216"/>
      <c r="BYF43" s="641"/>
      <c r="BYG43" s="1216" t="s">
        <v>758</v>
      </c>
      <c r="BYH43" s="1216"/>
      <c r="BYI43" s="1216"/>
      <c r="BYJ43" s="641"/>
      <c r="BYK43" s="1216" t="s">
        <v>758</v>
      </c>
      <c r="BYL43" s="1216"/>
      <c r="BYM43" s="1216"/>
      <c r="BYN43" s="641"/>
      <c r="BYO43" s="1216" t="s">
        <v>758</v>
      </c>
      <c r="BYP43" s="1216"/>
      <c r="BYQ43" s="1216"/>
      <c r="BYR43" s="641"/>
      <c r="BYS43" s="1216" t="s">
        <v>758</v>
      </c>
      <c r="BYT43" s="1216"/>
      <c r="BYU43" s="1216"/>
      <c r="BYV43" s="641"/>
      <c r="BYW43" s="1216" t="s">
        <v>758</v>
      </c>
      <c r="BYX43" s="1216"/>
      <c r="BYY43" s="1216"/>
      <c r="BYZ43" s="641"/>
      <c r="BZA43" s="1216" t="s">
        <v>758</v>
      </c>
      <c r="BZB43" s="1216"/>
      <c r="BZC43" s="1216"/>
      <c r="BZD43" s="641"/>
      <c r="BZE43" s="1216" t="s">
        <v>758</v>
      </c>
      <c r="BZF43" s="1216"/>
      <c r="BZG43" s="1216"/>
      <c r="BZH43" s="641"/>
      <c r="BZI43" s="1216" t="s">
        <v>758</v>
      </c>
      <c r="BZJ43" s="1216"/>
      <c r="BZK43" s="1216"/>
      <c r="BZL43" s="641"/>
      <c r="BZM43" s="1216" t="s">
        <v>758</v>
      </c>
      <c r="BZN43" s="1216"/>
      <c r="BZO43" s="1216"/>
      <c r="BZP43" s="641"/>
      <c r="BZQ43" s="1216" t="s">
        <v>758</v>
      </c>
      <c r="BZR43" s="1216"/>
      <c r="BZS43" s="1216"/>
      <c r="BZT43" s="641"/>
      <c r="BZU43" s="1216" t="s">
        <v>758</v>
      </c>
      <c r="BZV43" s="1216"/>
      <c r="BZW43" s="1216"/>
      <c r="BZX43" s="641"/>
      <c r="BZY43" s="1216" t="s">
        <v>758</v>
      </c>
      <c r="BZZ43" s="1216"/>
      <c r="CAA43" s="1216"/>
      <c r="CAB43" s="641"/>
      <c r="CAC43" s="1216" t="s">
        <v>758</v>
      </c>
      <c r="CAD43" s="1216"/>
      <c r="CAE43" s="1216"/>
      <c r="CAF43" s="641"/>
      <c r="CAG43" s="1216" t="s">
        <v>758</v>
      </c>
      <c r="CAH43" s="1216"/>
      <c r="CAI43" s="1216"/>
      <c r="CAJ43" s="641"/>
      <c r="CAK43" s="1216" t="s">
        <v>758</v>
      </c>
      <c r="CAL43" s="1216"/>
      <c r="CAM43" s="1216"/>
      <c r="CAN43" s="641"/>
      <c r="CAO43" s="1216" t="s">
        <v>758</v>
      </c>
      <c r="CAP43" s="1216"/>
      <c r="CAQ43" s="1216"/>
      <c r="CAR43" s="641"/>
      <c r="CAS43" s="1216" t="s">
        <v>758</v>
      </c>
      <c r="CAT43" s="1216"/>
      <c r="CAU43" s="1216"/>
      <c r="CAV43" s="641"/>
      <c r="CAW43" s="1216" t="s">
        <v>758</v>
      </c>
      <c r="CAX43" s="1216"/>
      <c r="CAY43" s="1216"/>
      <c r="CAZ43" s="641"/>
      <c r="CBA43" s="1216" t="s">
        <v>758</v>
      </c>
      <c r="CBB43" s="1216"/>
      <c r="CBC43" s="1216"/>
      <c r="CBD43" s="641"/>
      <c r="CBE43" s="1216" t="s">
        <v>758</v>
      </c>
      <c r="CBF43" s="1216"/>
      <c r="CBG43" s="1216"/>
      <c r="CBH43" s="641"/>
      <c r="CBI43" s="1216" t="s">
        <v>758</v>
      </c>
      <c r="CBJ43" s="1216"/>
      <c r="CBK43" s="1216"/>
      <c r="CBL43" s="641"/>
      <c r="CBM43" s="1216" t="s">
        <v>758</v>
      </c>
      <c r="CBN43" s="1216"/>
      <c r="CBO43" s="1216"/>
      <c r="CBP43" s="641"/>
      <c r="CBQ43" s="1216" t="s">
        <v>758</v>
      </c>
      <c r="CBR43" s="1216"/>
      <c r="CBS43" s="1216"/>
      <c r="CBT43" s="641"/>
      <c r="CBU43" s="1216" t="s">
        <v>758</v>
      </c>
      <c r="CBV43" s="1216"/>
      <c r="CBW43" s="1216"/>
      <c r="CBX43" s="641"/>
      <c r="CBY43" s="1216" t="s">
        <v>758</v>
      </c>
      <c r="CBZ43" s="1216"/>
      <c r="CCA43" s="1216"/>
      <c r="CCB43" s="641"/>
      <c r="CCC43" s="1216" t="s">
        <v>758</v>
      </c>
      <c r="CCD43" s="1216"/>
      <c r="CCE43" s="1216"/>
      <c r="CCF43" s="641"/>
      <c r="CCG43" s="1216" t="s">
        <v>758</v>
      </c>
      <c r="CCH43" s="1216"/>
      <c r="CCI43" s="1216"/>
      <c r="CCJ43" s="641"/>
      <c r="CCK43" s="1216" t="s">
        <v>758</v>
      </c>
      <c r="CCL43" s="1216"/>
      <c r="CCM43" s="1216"/>
      <c r="CCN43" s="641"/>
      <c r="CCO43" s="1216" t="s">
        <v>758</v>
      </c>
      <c r="CCP43" s="1216"/>
      <c r="CCQ43" s="1216"/>
      <c r="CCR43" s="641"/>
      <c r="CCS43" s="1216" t="s">
        <v>758</v>
      </c>
      <c r="CCT43" s="1216"/>
      <c r="CCU43" s="1216"/>
      <c r="CCV43" s="641"/>
      <c r="CCW43" s="1216" t="s">
        <v>758</v>
      </c>
      <c r="CCX43" s="1216"/>
      <c r="CCY43" s="1216"/>
      <c r="CCZ43" s="641"/>
      <c r="CDA43" s="1216" t="s">
        <v>758</v>
      </c>
      <c r="CDB43" s="1216"/>
      <c r="CDC43" s="1216"/>
      <c r="CDD43" s="641"/>
      <c r="CDE43" s="1216" t="s">
        <v>758</v>
      </c>
      <c r="CDF43" s="1216"/>
      <c r="CDG43" s="1216"/>
      <c r="CDH43" s="641"/>
      <c r="CDI43" s="1216" t="s">
        <v>758</v>
      </c>
      <c r="CDJ43" s="1216"/>
      <c r="CDK43" s="1216"/>
      <c r="CDL43" s="641"/>
      <c r="CDM43" s="1216" t="s">
        <v>758</v>
      </c>
      <c r="CDN43" s="1216"/>
      <c r="CDO43" s="1216"/>
      <c r="CDP43" s="641"/>
      <c r="CDQ43" s="1216" t="s">
        <v>758</v>
      </c>
      <c r="CDR43" s="1216"/>
      <c r="CDS43" s="1216"/>
      <c r="CDT43" s="641"/>
      <c r="CDU43" s="1216" t="s">
        <v>758</v>
      </c>
      <c r="CDV43" s="1216"/>
      <c r="CDW43" s="1216"/>
      <c r="CDX43" s="641"/>
      <c r="CDY43" s="1216" t="s">
        <v>758</v>
      </c>
      <c r="CDZ43" s="1216"/>
      <c r="CEA43" s="1216"/>
      <c r="CEB43" s="641"/>
      <c r="CEC43" s="1216" t="s">
        <v>758</v>
      </c>
      <c r="CED43" s="1216"/>
      <c r="CEE43" s="1216"/>
      <c r="CEF43" s="641"/>
      <c r="CEG43" s="1216" t="s">
        <v>758</v>
      </c>
      <c r="CEH43" s="1216"/>
      <c r="CEI43" s="1216"/>
      <c r="CEJ43" s="641"/>
      <c r="CEK43" s="1216" t="s">
        <v>758</v>
      </c>
      <c r="CEL43" s="1216"/>
      <c r="CEM43" s="1216"/>
      <c r="CEN43" s="641"/>
      <c r="CEO43" s="1216" t="s">
        <v>758</v>
      </c>
      <c r="CEP43" s="1216"/>
      <c r="CEQ43" s="1216"/>
      <c r="CER43" s="641"/>
      <c r="CES43" s="1216" t="s">
        <v>758</v>
      </c>
      <c r="CET43" s="1216"/>
      <c r="CEU43" s="1216"/>
      <c r="CEV43" s="641"/>
      <c r="CEW43" s="1216" t="s">
        <v>758</v>
      </c>
      <c r="CEX43" s="1216"/>
      <c r="CEY43" s="1216"/>
      <c r="CEZ43" s="641"/>
      <c r="CFA43" s="1216" t="s">
        <v>758</v>
      </c>
      <c r="CFB43" s="1216"/>
      <c r="CFC43" s="1216"/>
      <c r="CFD43" s="641"/>
      <c r="CFE43" s="1216" t="s">
        <v>758</v>
      </c>
      <c r="CFF43" s="1216"/>
      <c r="CFG43" s="1216"/>
      <c r="CFH43" s="641"/>
      <c r="CFI43" s="1216" t="s">
        <v>758</v>
      </c>
      <c r="CFJ43" s="1216"/>
      <c r="CFK43" s="1216"/>
      <c r="CFL43" s="641"/>
      <c r="CFM43" s="1216" t="s">
        <v>758</v>
      </c>
      <c r="CFN43" s="1216"/>
      <c r="CFO43" s="1216"/>
      <c r="CFP43" s="641"/>
      <c r="CFQ43" s="1216" t="s">
        <v>758</v>
      </c>
      <c r="CFR43" s="1216"/>
      <c r="CFS43" s="1216"/>
      <c r="CFT43" s="641"/>
      <c r="CFU43" s="1216" t="s">
        <v>758</v>
      </c>
      <c r="CFV43" s="1216"/>
      <c r="CFW43" s="1216"/>
      <c r="CFX43" s="641"/>
      <c r="CFY43" s="1216" t="s">
        <v>758</v>
      </c>
      <c r="CFZ43" s="1216"/>
      <c r="CGA43" s="1216"/>
      <c r="CGB43" s="641"/>
      <c r="CGC43" s="1216" t="s">
        <v>758</v>
      </c>
      <c r="CGD43" s="1216"/>
      <c r="CGE43" s="1216"/>
      <c r="CGF43" s="641"/>
      <c r="CGG43" s="1216" t="s">
        <v>758</v>
      </c>
      <c r="CGH43" s="1216"/>
      <c r="CGI43" s="1216"/>
      <c r="CGJ43" s="641"/>
      <c r="CGK43" s="1216" t="s">
        <v>758</v>
      </c>
      <c r="CGL43" s="1216"/>
      <c r="CGM43" s="1216"/>
      <c r="CGN43" s="641"/>
      <c r="CGO43" s="1216" t="s">
        <v>758</v>
      </c>
      <c r="CGP43" s="1216"/>
      <c r="CGQ43" s="1216"/>
      <c r="CGR43" s="641"/>
      <c r="CGS43" s="1216" t="s">
        <v>758</v>
      </c>
      <c r="CGT43" s="1216"/>
      <c r="CGU43" s="1216"/>
      <c r="CGV43" s="641"/>
      <c r="CGW43" s="1216" t="s">
        <v>758</v>
      </c>
      <c r="CGX43" s="1216"/>
      <c r="CGY43" s="1216"/>
      <c r="CGZ43" s="641"/>
      <c r="CHA43" s="1216" t="s">
        <v>758</v>
      </c>
      <c r="CHB43" s="1216"/>
      <c r="CHC43" s="1216"/>
      <c r="CHD43" s="641"/>
      <c r="CHE43" s="1216" t="s">
        <v>758</v>
      </c>
      <c r="CHF43" s="1216"/>
      <c r="CHG43" s="1216"/>
      <c r="CHH43" s="641"/>
      <c r="CHI43" s="1216" t="s">
        <v>758</v>
      </c>
      <c r="CHJ43" s="1216"/>
      <c r="CHK43" s="1216"/>
      <c r="CHL43" s="641"/>
      <c r="CHM43" s="1216" t="s">
        <v>758</v>
      </c>
      <c r="CHN43" s="1216"/>
      <c r="CHO43" s="1216"/>
      <c r="CHP43" s="641"/>
      <c r="CHQ43" s="1216" t="s">
        <v>758</v>
      </c>
      <c r="CHR43" s="1216"/>
      <c r="CHS43" s="1216"/>
      <c r="CHT43" s="641"/>
      <c r="CHU43" s="1216" t="s">
        <v>758</v>
      </c>
      <c r="CHV43" s="1216"/>
      <c r="CHW43" s="1216"/>
      <c r="CHX43" s="641"/>
      <c r="CHY43" s="1216" t="s">
        <v>758</v>
      </c>
      <c r="CHZ43" s="1216"/>
      <c r="CIA43" s="1216"/>
      <c r="CIB43" s="641"/>
      <c r="CIC43" s="1216" t="s">
        <v>758</v>
      </c>
      <c r="CID43" s="1216"/>
      <c r="CIE43" s="1216"/>
      <c r="CIF43" s="641"/>
      <c r="CIG43" s="1216" t="s">
        <v>758</v>
      </c>
      <c r="CIH43" s="1216"/>
      <c r="CII43" s="1216"/>
      <c r="CIJ43" s="641"/>
      <c r="CIK43" s="1216" t="s">
        <v>758</v>
      </c>
      <c r="CIL43" s="1216"/>
      <c r="CIM43" s="1216"/>
      <c r="CIN43" s="641"/>
      <c r="CIO43" s="1216" t="s">
        <v>758</v>
      </c>
      <c r="CIP43" s="1216"/>
      <c r="CIQ43" s="1216"/>
      <c r="CIR43" s="641"/>
      <c r="CIS43" s="1216" t="s">
        <v>758</v>
      </c>
      <c r="CIT43" s="1216"/>
      <c r="CIU43" s="1216"/>
      <c r="CIV43" s="641"/>
      <c r="CIW43" s="1216" t="s">
        <v>758</v>
      </c>
      <c r="CIX43" s="1216"/>
      <c r="CIY43" s="1216"/>
      <c r="CIZ43" s="641"/>
      <c r="CJA43" s="1216" t="s">
        <v>758</v>
      </c>
      <c r="CJB43" s="1216"/>
      <c r="CJC43" s="1216"/>
      <c r="CJD43" s="641"/>
      <c r="CJE43" s="1216" t="s">
        <v>758</v>
      </c>
      <c r="CJF43" s="1216"/>
      <c r="CJG43" s="1216"/>
      <c r="CJH43" s="641"/>
      <c r="CJI43" s="1216" t="s">
        <v>758</v>
      </c>
      <c r="CJJ43" s="1216"/>
      <c r="CJK43" s="1216"/>
      <c r="CJL43" s="641"/>
      <c r="CJM43" s="1216" t="s">
        <v>758</v>
      </c>
      <c r="CJN43" s="1216"/>
      <c r="CJO43" s="1216"/>
      <c r="CJP43" s="641"/>
      <c r="CJQ43" s="1216" t="s">
        <v>758</v>
      </c>
      <c r="CJR43" s="1216"/>
      <c r="CJS43" s="1216"/>
      <c r="CJT43" s="641"/>
      <c r="CJU43" s="1216" t="s">
        <v>758</v>
      </c>
      <c r="CJV43" s="1216"/>
      <c r="CJW43" s="1216"/>
      <c r="CJX43" s="641"/>
      <c r="CJY43" s="1216" t="s">
        <v>758</v>
      </c>
      <c r="CJZ43" s="1216"/>
      <c r="CKA43" s="1216"/>
      <c r="CKB43" s="641"/>
      <c r="CKC43" s="1216" t="s">
        <v>758</v>
      </c>
      <c r="CKD43" s="1216"/>
      <c r="CKE43" s="1216"/>
      <c r="CKF43" s="641"/>
      <c r="CKG43" s="1216" t="s">
        <v>758</v>
      </c>
      <c r="CKH43" s="1216"/>
      <c r="CKI43" s="1216"/>
      <c r="CKJ43" s="641"/>
      <c r="CKK43" s="1216" t="s">
        <v>758</v>
      </c>
      <c r="CKL43" s="1216"/>
      <c r="CKM43" s="1216"/>
      <c r="CKN43" s="641"/>
      <c r="CKO43" s="1216" t="s">
        <v>758</v>
      </c>
      <c r="CKP43" s="1216"/>
      <c r="CKQ43" s="1216"/>
      <c r="CKR43" s="641"/>
      <c r="CKS43" s="1216" t="s">
        <v>758</v>
      </c>
      <c r="CKT43" s="1216"/>
      <c r="CKU43" s="1216"/>
      <c r="CKV43" s="641"/>
      <c r="CKW43" s="1216" t="s">
        <v>758</v>
      </c>
      <c r="CKX43" s="1216"/>
      <c r="CKY43" s="1216"/>
      <c r="CKZ43" s="641"/>
      <c r="CLA43" s="1216" t="s">
        <v>758</v>
      </c>
      <c r="CLB43" s="1216"/>
      <c r="CLC43" s="1216"/>
      <c r="CLD43" s="641"/>
      <c r="CLE43" s="1216" t="s">
        <v>758</v>
      </c>
      <c r="CLF43" s="1216"/>
      <c r="CLG43" s="1216"/>
      <c r="CLH43" s="641"/>
      <c r="CLI43" s="1216" t="s">
        <v>758</v>
      </c>
      <c r="CLJ43" s="1216"/>
      <c r="CLK43" s="1216"/>
      <c r="CLL43" s="641"/>
      <c r="CLM43" s="1216" t="s">
        <v>758</v>
      </c>
      <c r="CLN43" s="1216"/>
      <c r="CLO43" s="1216"/>
      <c r="CLP43" s="641"/>
      <c r="CLQ43" s="1216" t="s">
        <v>758</v>
      </c>
      <c r="CLR43" s="1216"/>
      <c r="CLS43" s="1216"/>
      <c r="CLT43" s="641"/>
      <c r="CLU43" s="1216" t="s">
        <v>758</v>
      </c>
      <c r="CLV43" s="1216"/>
      <c r="CLW43" s="1216"/>
      <c r="CLX43" s="641"/>
      <c r="CLY43" s="1216" t="s">
        <v>758</v>
      </c>
      <c r="CLZ43" s="1216"/>
      <c r="CMA43" s="1216"/>
      <c r="CMB43" s="641"/>
      <c r="CMC43" s="1216" t="s">
        <v>758</v>
      </c>
      <c r="CMD43" s="1216"/>
      <c r="CME43" s="1216"/>
      <c r="CMF43" s="641"/>
      <c r="CMG43" s="1216" t="s">
        <v>758</v>
      </c>
      <c r="CMH43" s="1216"/>
      <c r="CMI43" s="1216"/>
      <c r="CMJ43" s="641"/>
      <c r="CMK43" s="1216" t="s">
        <v>758</v>
      </c>
      <c r="CML43" s="1216"/>
      <c r="CMM43" s="1216"/>
      <c r="CMN43" s="641"/>
      <c r="CMO43" s="1216" t="s">
        <v>758</v>
      </c>
      <c r="CMP43" s="1216"/>
      <c r="CMQ43" s="1216"/>
      <c r="CMR43" s="641"/>
      <c r="CMS43" s="1216" t="s">
        <v>758</v>
      </c>
      <c r="CMT43" s="1216"/>
      <c r="CMU43" s="1216"/>
      <c r="CMV43" s="641"/>
      <c r="CMW43" s="1216" t="s">
        <v>758</v>
      </c>
      <c r="CMX43" s="1216"/>
      <c r="CMY43" s="1216"/>
      <c r="CMZ43" s="641"/>
      <c r="CNA43" s="1216" t="s">
        <v>758</v>
      </c>
      <c r="CNB43" s="1216"/>
      <c r="CNC43" s="1216"/>
      <c r="CND43" s="641"/>
      <c r="CNE43" s="1216" t="s">
        <v>758</v>
      </c>
      <c r="CNF43" s="1216"/>
      <c r="CNG43" s="1216"/>
      <c r="CNH43" s="641"/>
      <c r="CNI43" s="1216" t="s">
        <v>758</v>
      </c>
      <c r="CNJ43" s="1216"/>
      <c r="CNK43" s="1216"/>
      <c r="CNL43" s="641"/>
      <c r="CNM43" s="1216" t="s">
        <v>758</v>
      </c>
      <c r="CNN43" s="1216"/>
      <c r="CNO43" s="1216"/>
      <c r="CNP43" s="641"/>
      <c r="CNQ43" s="1216" t="s">
        <v>758</v>
      </c>
      <c r="CNR43" s="1216"/>
      <c r="CNS43" s="1216"/>
      <c r="CNT43" s="641"/>
      <c r="CNU43" s="1216" t="s">
        <v>758</v>
      </c>
      <c r="CNV43" s="1216"/>
      <c r="CNW43" s="1216"/>
      <c r="CNX43" s="641"/>
      <c r="CNY43" s="1216" t="s">
        <v>758</v>
      </c>
      <c r="CNZ43" s="1216"/>
      <c r="COA43" s="1216"/>
      <c r="COB43" s="641"/>
      <c r="COC43" s="1216" t="s">
        <v>758</v>
      </c>
      <c r="COD43" s="1216"/>
      <c r="COE43" s="1216"/>
      <c r="COF43" s="641"/>
      <c r="COG43" s="1216" t="s">
        <v>758</v>
      </c>
      <c r="COH43" s="1216"/>
      <c r="COI43" s="1216"/>
      <c r="COJ43" s="641"/>
      <c r="COK43" s="1216" t="s">
        <v>758</v>
      </c>
      <c r="COL43" s="1216"/>
      <c r="COM43" s="1216"/>
      <c r="CON43" s="641"/>
      <c r="COO43" s="1216" t="s">
        <v>758</v>
      </c>
      <c r="COP43" s="1216"/>
      <c r="COQ43" s="1216"/>
      <c r="COR43" s="641"/>
      <c r="COS43" s="1216" t="s">
        <v>758</v>
      </c>
      <c r="COT43" s="1216"/>
      <c r="COU43" s="1216"/>
      <c r="COV43" s="641"/>
      <c r="COW43" s="1216" t="s">
        <v>758</v>
      </c>
      <c r="COX43" s="1216"/>
      <c r="COY43" s="1216"/>
      <c r="COZ43" s="641"/>
      <c r="CPA43" s="1216" t="s">
        <v>758</v>
      </c>
      <c r="CPB43" s="1216"/>
      <c r="CPC43" s="1216"/>
      <c r="CPD43" s="641"/>
      <c r="CPE43" s="1216" t="s">
        <v>758</v>
      </c>
      <c r="CPF43" s="1216"/>
      <c r="CPG43" s="1216"/>
      <c r="CPH43" s="641"/>
      <c r="CPI43" s="1216" t="s">
        <v>758</v>
      </c>
      <c r="CPJ43" s="1216"/>
      <c r="CPK43" s="1216"/>
      <c r="CPL43" s="641"/>
      <c r="CPM43" s="1216" t="s">
        <v>758</v>
      </c>
      <c r="CPN43" s="1216"/>
      <c r="CPO43" s="1216"/>
      <c r="CPP43" s="641"/>
      <c r="CPQ43" s="1216" t="s">
        <v>758</v>
      </c>
      <c r="CPR43" s="1216"/>
      <c r="CPS43" s="1216"/>
      <c r="CPT43" s="641"/>
      <c r="CPU43" s="1216" t="s">
        <v>758</v>
      </c>
      <c r="CPV43" s="1216"/>
      <c r="CPW43" s="1216"/>
      <c r="CPX43" s="641"/>
      <c r="CPY43" s="1216" t="s">
        <v>758</v>
      </c>
      <c r="CPZ43" s="1216"/>
      <c r="CQA43" s="1216"/>
      <c r="CQB43" s="641"/>
      <c r="CQC43" s="1216" t="s">
        <v>758</v>
      </c>
      <c r="CQD43" s="1216"/>
      <c r="CQE43" s="1216"/>
      <c r="CQF43" s="641"/>
      <c r="CQG43" s="1216" t="s">
        <v>758</v>
      </c>
      <c r="CQH43" s="1216"/>
      <c r="CQI43" s="1216"/>
      <c r="CQJ43" s="641"/>
      <c r="CQK43" s="1216" t="s">
        <v>758</v>
      </c>
      <c r="CQL43" s="1216"/>
      <c r="CQM43" s="1216"/>
      <c r="CQN43" s="641"/>
      <c r="CQO43" s="1216" t="s">
        <v>758</v>
      </c>
      <c r="CQP43" s="1216"/>
      <c r="CQQ43" s="1216"/>
      <c r="CQR43" s="641"/>
      <c r="CQS43" s="1216" t="s">
        <v>758</v>
      </c>
      <c r="CQT43" s="1216"/>
      <c r="CQU43" s="1216"/>
      <c r="CQV43" s="641"/>
      <c r="CQW43" s="1216" t="s">
        <v>758</v>
      </c>
      <c r="CQX43" s="1216"/>
      <c r="CQY43" s="1216"/>
      <c r="CQZ43" s="641"/>
      <c r="CRA43" s="1216" t="s">
        <v>758</v>
      </c>
      <c r="CRB43" s="1216"/>
      <c r="CRC43" s="1216"/>
      <c r="CRD43" s="641"/>
      <c r="CRE43" s="1216" t="s">
        <v>758</v>
      </c>
      <c r="CRF43" s="1216"/>
      <c r="CRG43" s="1216"/>
      <c r="CRH43" s="641"/>
      <c r="CRI43" s="1216" t="s">
        <v>758</v>
      </c>
      <c r="CRJ43" s="1216"/>
      <c r="CRK43" s="1216"/>
      <c r="CRL43" s="641"/>
      <c r="CRM43" s="1216" t="s">
        <v>758</v>
      </c>
      <c r="CRN43" s="1216"/>
      <c r="CRO43" s="1216"/>
      <c r="CRP43" s="641"/>
      <c r="CRQ43" s="1216" t="s">
        <v>758</v>
      </c>
      <c r="CRR43" s="1216"/>
      <c r="CRS43" s="1216"/>
      <c r="CRT43" s="641"/>
      <c r="CRU43" s="1216" t="s">
        <v>758</v>
      </c>
      <c r="CRV43" s="1216"/>
      <c r="CRW43" s="1216"/>
      <c r="CRX43" s="641"/>
      <c r="CRY43" s="1216" t="s">
        <v>758</v>
      </c>
      <c r="CRZ43" s="1216"/>
      <c r="CSA43" s="1216"/>
      <c r="CSB43" s="641"/>
      <c r="CSC43" s="1216" t="s">
        <v>758</v>
      </c>
      <c r="CSD43" s="1216"/>
      <c r="CSE43" s="1216"/>
      <c r="CSF43" s="641"/>
      <c r="CSG43" s="1216" t="s">
        <v>758</v>
      </c>
      <c r="CSH43" s="1216"/>
      <c r="CSI43" s="1216"/>
      <c r="CSJ43" s="641"/>
      <c r="CSK43" s="1216" t="s">
        <v>758</v>
      </c>
      <c r="CSL43" s="1216"/>
      <c r="CSM43" s="1216"/>
      <c r="CSN43" s="641"/>
      <c r="CSO43" s="1216" t="s">
        <v>758</v>
      </c>
      <c r="CSP43" s="1216"/>
      <c r="CSQ43" s="1216"/>
      <c r="CSR43" s="641"/>
      <c r="CSS43" s="1216" t="s">
        <v>758</v>
      </c>
      <c r="CST43" s="1216"/>
      <c r="CSU43" s="1216"/>
      <c r="CSV43" s="641"/>
      <c r="CSW43" s="1216" t="s">
        <v>758</v>
      </c>
      <c r="CSX43" s="1216"/>
      <c r="CSY43" s="1216"/>
      <c r="CSZ43" s="641"/>
      <c r="CTA43" s="1216" t="s">
        <v>758</v>
      </c>
      <c r="CTB43" s="1216"/>
      <c r="CTC43" s="1216"/>
      <c r="CTD43" s="641"/>
      <c r="CTE43" s="1216" t="s">
        <v>758</v>
      </c>
      <c r="CTF43" s="1216"/>
      <c r="CTG43" s="1216"/>
      <c r="CTH43" s="641"/>
      <c r="CTI43" s="1216" t="s">
        <v>758</v>
      </c>
      <c r="CTJ43" s="1216"/>
      <c r="CTK43" s="1216"/>
      <c r="CTL43" s="641"/>
      <c r="CTM43" s="1216" t="s">
        <v>758</v>
      </c>
      <c r="CTN43" s="1216"/>
      <c r="CTO43" s="1216"/>
      <c r="CTP43" s="641"/>
      <c r="CTQ43" s="1216" t="s">
        <v>758</v>
      </c>
      <c r="CTR43" s="1216"/>
      <c r="CTS43" s="1216"/>
      <c r="CTT43" s="641"/>
      <c r="CTU43" s="1216" t="s">
        <v>758</v>
      </c>
      <c r="CTV43" s="1216"/>
      <c r="CTW43" s="1216"/>
      <c r="CTX43" s="641"/>
      <c r="CTY43" s="1216" t="s">
        <v>758</v>
      </c>
      <c r="CTZ43" s="1216"/>
      <c r="CUA43" s="1216"/>
      <c r="CUB43" s="641"/>
      <c r="CUC43" s="1216" t="s">
        <v>758</v>
      </c>
      <c r="CUD43" s="1216"/>
      <c r="CUE43" s="1216"/>
      <c r="CUF43" s="641"/>
      <c r="CUG43" s="1216" t="s">
        <v>758</v>
      </c>
      <c r="CUH43" s="1216"/>
      <c r="CUI43" s="1216"/>
      <c r="CUJ43" s="641"/>
      <c r="CUK43" s="1216" t="s">
        <v>758</v>
      </c>
      <c r="CUL43" s="1216"/>
      <c r="CUM43" s="1216"/>
      <c r="CUN43" s="641"/>
      <c r="CUO43" s="1216" t="s">
        <v>758</v>
      </c>
      <c r="CUP43" s="1216"/>
      <c r="CUQ43" s="1216"/>
      <c r="CUR43" s="641"/>
      <c r="CUS43" s="1216" t="s">
        <v>758</v>
      </c>
      <c r="CUT43" s="1216"/>
      <c r="CUU43" s="1216"/>
      <c r="CUV43" s="641"/>
      <c r="CUW43" s="1216" t="s">
        <v>758</v>
      </c>
      <c r="CUX43" s="1216"/>
      <c r="CUY43" s="1216"/>
      <c r="CUZ43" s="641"/>
      <c r="CVA43" s="1216" t="s">
        <v>758</v>
      </c>
      <c r="CVB43" s="1216"/>
      <c r="CVC43" s="1216"/>
      <c r="CVD43" s="641"/>
      <c r="CVE43" s="1216" t="s">
        <v>758</v>
      </c>
      <c r="CVF43" s="1216"/>
      <c r="CVG43" s="1216"/>
      <c r="CVH43" s="641"/>
      <c r="CVI43" s="1216" t="s">
        <v>758</v>
      </c>
      <c r="CVJ43" s="1216"/>
      <c r="CVK43" s="1216"/>
      <c r="CVL43" s="641"/>
      <c r="CVM43" s="1216" t="s">
        <v>758</v>
      </c>
      <c r="CVN43" s="1216"/>
      <c r="CVO43" s="1216"/>
      <c r="CVP43" s="641"/>
      <c r="CVQ43" s="1216" t="s">
        <v>758</v>
      </c>
      <c r="CVR43" s="1216"/>
      <c r="CVS43" s="1216"/>
      <c r="CVT43" s="641"/>
      <c r="CVU43" s="1216" t="s">
        <v>758</v>
      </c>
      <c r="CVV43" s="1216"/>
      <c r="CVW43" s="1216"/>
      <c r="CVX43" s="641"/>
      <c r="CVY43" s="1216" t="s">
        <v>758</v>
      </c>
      <c r="CVZ43" s="1216"/>
      <c r="CWA43" s="1216"/>
      <c r="CWB43" s="641"/>
      <c r="CWC43" s="1216" t="s">
        <v>758</v>
      </c>
      <c r="CWD43" s="1216"/>
      <c r="CWE43" s="1216"/>
      <c r="CWF43" s="641"/>
      <c r="CWG43" s="1216" t="s">
        <v>758</v>
      </c>
      <c r="CWH43" s="1216"/>
      <c r="CWI43" s="1216"/>
      <c r="CWJ43" s="641"/>
      <c r="CWK43" s="1216" t="s">
        <v>758</v>
      </c>
      <c r="CWL43" s="1216"/>
      <c r="CWM43" s="1216"/>
      <c r="CWN43" s="641"/>
      <c r="CWO43" s="1216" t="s">
        <v>758</v>
      </c>
      <c r="CWP43" s="1216"/>
      <c r="CWQ43" s="1216"/>
      <c r="CWR43" s="641"/>
      <c r="CWS43" s="1216" t="s">
        <v>758</v>
      </c>
      <c r="CWT43" s="1216"/>
      <c r="CWU43" s="1216"/>
      <c r="CWV43" s="641"/>
      <c r="CWW43" s="1216" t="s">
        <v>758</v>
      </c>
      <c r="CWX43" s="1216"/>
      <c r="CWY43" s="1216"/>
      <c r="CWZ43" s="641"/>
      <c r="CXA43" s="1216" t="s">
        <v>758</v>
      </c>
      <c r="CXB43" s="1216"/>
      <c r="CXC43" s="1216"/>
      <c r="CXD43" s="641"/>
      <c r="CXE43" s="1216" t="s">
        <v>758</v>
      </c>
      <c r="CXF43" s="1216"/>
      <c r="CXG43" s="1216"/>
      <c r="CXH43" s="641"/>
      <c r="CXI43" s="1216" t="s">
        <v>758</v>
      </c>
      <c r="CXJ43" s="1216"/>
      <c r="CXK43" s="1216"/>
      <c r="CXL43" s="641"/>
      <c r="CXM43" s="1216" t="s">
        <v>758</v>
      </c>
      <c r="CXN43" s="1216"/>
      <c r="CXO43" s="1216"/>
      <c r="CXP43" s="641"/>
      <c r="CXQ43" s="1216" t="s">
        <v>758</v>
      </c>
      <c r="CXR43" s="1216"/>
      <c r="CXS43" s="1216"/>
      <c r="CXT43" s="641"/>
      <c r="CXU43" s="1216" t="s">
        <v>758</v>
      </c>
      <c r="CXV43" s="1216"/>
      <c r="CXW43" s="1216"/>
      <c r="CXX43" s="641"/>
      <c r="CXY43" s="1216" t="s">
        <v>758</v>
      </c>
      <c r="CXZ43" s="1216"/>
      <c r="CYA43" s="1216"/>
      <c r="CYB43" s="641"/>
      <c r="CYC43" s="1216" t="s">
        <v>758</v>
      </c>
      <c r="CYD43" s="1216"/>
      <c r="CYE43" s="1216"/>
      <c r="CYF43" s="641"/>
      <c r="CYG43" s="1216" t="s">
        <v>758</v>
      </c>
      <c r="CYH43" s="1216"/>
      <c r="CYI43" s="1216"/>
      <c r="CYJ43" s="641"/>
      <c r="CYK43" s="1216" t="s">
        <v>758</v>
      </c>
      <c r="CYL43" s="1216"/>
      <c r="CYM43" s="1216"/>
      <c r="CYN43" s="641"/>
      <c r="CYO43" s="1216" t="s">
        <v>758</v>
      </c>
      <c r="CYP43" s="1216"/>
      <c r="CYQ43" s="1216"/>
      <c r="CYR43" s="641"/>
      <c r="CYS43" s="1216" t="s">
        <v>758</v>
      </c>
      <c r="CYT43" s="1216"/>
      <c r="CYU43" s="1216"/>
      <c r="CYV43" s="641"/>
      <c r="CYW43" s="1216" t="s">
        <v>758</v>
      </c>
      <c r="CYX43" s="1216"/>
      <c r="CYY43" s="1216"/>
      <c r="CYZ43" s="641"/>
      <c r="CZA43" s="1216" t="s">
        <v>758</v>
      </c>
      <c r="CZB43" s="1216"/>
      <c r="CZC43" s="1216"/>
      <c r="CZD43" s="641"/>
      <c r="CZE43" s="1216" t="s">
        <v>758</v>
      </c>
      <c r="CZF43" s="1216"/>
      <c r="CZG43" s="1216"/>
      <c r="CZH43" s="641"/>
      <c r="CZI43" s="1216" t="s">
        <v>758</v>
      </c>
      <c r="CZJ43" s="1216"/>
      <c r="CZK43" s="1216"/>
      <c r="CZL43" s="641"/>
      <c r="CZM43" s="1216" t="s">
        <v>758</v>
      </c>
      <c r="CZN43" s="1216"/>
      <c r="CZO43" s="1216"/>
      <c r="CZP43" s="641"/>
      <c r="CZQ43" s="1216" t="s">
        <v>758</v>
      </c>
      <c r="CZR43" s="1216"/>
      <c r="CZS43" s="1216"/>
      <c r="CZT43" s="641"/>
      <c r="CZU43" s="1216" t="s">
        <v>758</v>
      </c>
      <c r="CZV43" s="1216"/>
      <c r="CZW43" s="1216"/>
      <c r="CZX43" s="641"/>
      <c r="CZY43" s="1216" t="s">
        <v>758</v>
      </c>
      <c r="CZZ43" s="1216"/>
      <c r="DAA43" s="1216"/>
      <c r="DAB43" s="641"/>
      <c r="DAC43" s="1216" t="s">
        <v>758</v>
      </c>
      <c r="DAD43" s="1216"/>
      <c r="DAE43" s="1216"/>
      <c r="DAF43" s="641"/>
      <c r="DAG43" s="1216" t="s">
        <v>758</v>
      </c>
      <c r="DAH43" s="1216"/>
      <c r="DAI43" s="1216"/>
      <c r="DAJ43" s="641"/>
      <c r="DAK43" s="1216" t="s">
        <v>758</v>
      </c>
      <c r="DAL43" s="1216"/>
      <c r="DAM43" s="1216"/>
      <c r="DAN43" s="641"/>
      <c r="DAO43" s="1216" t="s">
        <v>758</v>
      </c>
      <c r="DAP43" s="1216"/>
      <c r="DAQ43" s="1216"/>
      <c r="DAR43" s="641"/>
      <c r="DAS43" s="1216" t="s">
        <v>758</v>
      </c>
      <c r="DAT43" s="1216"/>
      <c r="DAU43" s="1216"/>
      <c r="DAV43" s="641"/>
      <c r="DAW43" s="1216" t="s">
        <v>758</v>
      </c>
      <c r="DAX43" s="1216"/>
      <c r="DAY43" s="1216"/>
      <c r="DAZ43" s="641"/>
      <c r="DBA43" s="1216" t="s">
        <v>758</v>
      </c>
      <c r="DBB43" s="1216"/>
      <c r="DBC43" s="1216"/>
      <c r="DBD43" s="641"/>
      <c r="DBE43" s="1216" t="s">
        <v>758</v>
      </c>
      <c r="DBF43" s="1216"/>
      <c r="DBG43" s="1216"/>
      <c r="DBH43" s="641"/>
      <c r="DBI43" s="1216" t="s">
        <v>758</v>
      </c>
      <c r="DBJ43" s="1216"/>
      <c r="DBK43" s="1216"/>
      <c r="DBL43" s="641"/>
      <c r="DBM43" s="1216" t="s">
        <v>758</v>
      </c>
      <c r="DBN43" s="1216"/>
      <c r="DBO43" s="1216"/>
      <c r="DBP43" s="641"/>
      <c r="DBQ43" s="1216" t="s">
        <v>758</v>
      </c>
      <c r="DBR43" s="1216"/>
      <c r="DBS43" s="1216"/>
      <c r="DBT43" s="641"/>
      <c r="DBU43" s="1216" t="s">
        <v>758</v>
      </c>
      <c r="DBV43" s="1216"/>
      <c r="DBW43" s="1216"/>
      <c r="DBX43" s="641"/>
      <c r="DBY43" s="1216" t="s">
        <v>758</v>
      </c>
      <c r="DBZ43" s="1216"/>
      <c r="DCA43" s="1216"/>
      <c r="DCB43" s="641"/>
      <c r="DCC43" s="1216" t="s">
        <v>758</v>
      </c>
      <c r="DCD43" s="1216"/>
      <c r="DCE43" s="1216"/>
      <c r="DCF43" s="641"/>
      <c r="DCG43" s="1216" t="s">
        <v>758</v>
      </c>
      <c r="DCH43" s="1216"/>
      <c r="DCI43" s="1216"/>
      <c r="DCJ43" s="641"/>
      <c r="DCK43" s="1216" t="s">
        <v>758</v>
      </c>
      <c r="DCL43" s="1216"/>
      <c r="DCM43" s="1216"/>
      <c r="DCN43" s="641"/>
      <c r="DCO43" s="1216" t="s">
        <v>758</v>
      </c>
      <c r="DCP43" s="1216"/>
      <c r="DCQ43" s="1216"/>
      <c r="DCR43" s="641"/>
      <c r="DCS43" s="1216" t="s">
        <v>758</v>
      </c>
      <c r="DCT43" s="1216"/>
      <c r="DCU43" s="1216"/>
      <c r="DCV43" s="641"/>
      <c r="DCW43" s="1216" t="s">
        <v>758</v>
      </c>
      <c r="DCX43" s="1216"/>
      <c r="DCY43" s="1216"/>
      <c r="DCZ43" s="641"/>
      <c r="DDA43" s="1216" t="s">
        <v>758</v>
      </c>
      <c r="DDB43" s="1216"/>
      <c r="DDC43" s="1216"/>
      <c r="DDD43" s="641"/>
      <c r="DDE43" s="1216" t="s">
        <v>758</v>
      </c>
      <c r="DDF43" s="1216"/>
      <c r="DDG43" s="1216"/>
      <c r="DDH43" s="641"/>
      <c r="DDI43" s="1216" t="s">
        <v>758</v>
      </c>
      <c r="DDJ43" s="1216"/>
      <c r="DDK43" s="1216"/>
      <c r="DDL43" s="641"/>
      <c r="DDM43" s="1216" t="s">
        <v>758</v>
      </c>
      <c r="DDN43" s="1216"/>
      <c r="DDO43" s="1216"/>
      <c r="DDP43" s="641"/>
      <c r="DDQ43" s="1216" t="s">
        <v>758</v>
      </c>
      <c r="DDR43" s="1216"/>
      <c r="DDS43" s="1216"/>
      <c r="DDT43" s="641"/>
      <c r="DDU43" s="1216" t="s">
        <v>758</v>
      </c>
      <c r="DDV43" s="1216"/>
      <c r="DDW43" s="1216"/>
      <c r="DDX43" s="641"/>
      <c r="DDY43" s="1216" t="s">
        <v>758</v>
      </c>
      <c r="DDZ43" s="1216"/>
      <c r="DEA43" s="1216"/>
      <c r="DEB43" s="641"/>
      <c r="DEC43" s="1216" t="s">
        <v>758</v>
      </c>
      <c r="DED43" s="1216"/>
      <c r="DEE43" s="1216"/>
      <c r="DEF43" s="641"/>
      <c r="DEG43" s="1216" t="s">
        <v>758</v>
      </c>
      <c r="DEH43" s="1216"/>
      <c r="DEI43" s="1216"/>
      <c r="DEJ43" s="641"/>
      <c r="DEK43" s="1216" t="s">
        <v>758</v>
      </c>
      <c r="DEL43" s="1216"/>
      <c r="DEM43" s="1216"/>
      <c r="DEN43" s="641"/>
      <c r="DEO43" s="1216" t="s">
        <v>758</v>
      </c>
      <c r="DEP43" s="1216"/>
      <c r="DEQ43" s="1216"/>
      <c r="DER43" s="641"/>
      <c r="DES43" s="1216" t="s">
        <v>758</v>
      </c>
      <c r="DET43" s="1216"/>
      <c r="DEU43" s="1216"/>
      <c r="DEV43" s="641"/>
      <c r="DEW43" s="1216" t="s">
        <v>758</v>
      </c>
      <c r="DEX43" s="1216"/>
      <c r="DEY43" s="1216"/>
      <c r="DEZ43" s="641"/>
      <c r="DFA43" s="1216" t="s">
        <v>758</v>
      </c>
      <c r="DFB43" s="1216"/>
      <c r="DFC43" s="1216"/>
      <c r="DFD43" s="641"/>
      <c r="DFE43" s="1216" t="s">
        <v>758</v>
      </c>
      <c r="DFF43" s="1216"/>
      <c r="DFG43" s="1216"/>
      <c r="DFH43" s="641"/>
      <c r="DFI43" s="1216" t="s">
        <v>758</v>
      </c>
      <c r="DFJ43" s="1216"/>
      <c r="DFK43" s="1216"/>
      <c r="DFL43" s="641"/>
      <c r="DFM43" s="1216" t="s">
        <v>758</v>
      </c>
      <c r="DFN43" s="1216"/>
      <c r="DFO43" s="1216"/>
      <c r="DFP43" s="641"/>
      <c r="DFQ43" s="1216" t="s">
        <v>758</v>
      </c>
      <c r="DFR43" s="1216"/>
      <c r="DFS43" s="1216"/>
      <c r="DFT43" s="641"/>
      <c r="DFU43" s="1216" t="s">
        <v>758</v>
      </c>
      <c r="DFV43" s="1216"/>
      <c r="DFW43" s="1216"/>
      <c r="DFX43" s="641"/>
      <c r="DFY43" s="1216" t="s">
        <v>758</v>
      </c>
      <c r="DFZ43" s="1216"/>
      <c r="DGA43" s="1216"/>
      <c r="DGB43" s="641"/>
      <c r="DGC43" s="1216" t="s">
        <v>758</v>
      </c>
      <c r="DGD43" s="1216"/>
      <c r="DGE43" s="1216"/>
      <c r="DGF43" s="641"/>
      <c r="DGG43" s="1216" t="s">
        <v>758</v>
      </c>
      <c r="DGH43" s="1216"/>
      <c r="DGI43" s="1216"/>
      <c r="DGJ43" s="641"/>
      <c r="DGK43" s="1216" t="s">
        <v>758</v>
      </c>
      <c r="DGL43" s="1216"/>
      <c r="DGM43" s="1216"/>
      <c r="DGN43" s="641"/>
      <c r="DGO43" s="1216" t="s">
        <v>758</v>
      </c>
      <c r="DGP43" s="1216"/>
      <c r="DGQ43" s="1216"/>
      <c r="DGR43" s="641"/>
      <c r="DGS43" s="1216" t="s">
        <v>758</v>
      </c>
      <c r="DGT43" s="1216"/>
      <c r="DGU43" s="1216"/>
      <c r="DGV43" s="641"/>
      <c r="DGW43" s="1216" t="s">
        <v>758</v>
      </c>
      <c r="DGX43" s="1216"/>
      <c r="DGY43" s="1216"/>
      <c r="DGZ43" s="641"/>
      <c r="DHA43" s="1216" t="s">
        <v>758</v>
      </c>
      <c r="DHB43" s="1216"/>
      <c r="DHC43" s="1216"/>
      <c r="DHD43" s="641"/>
      <c r="DHE43" s="1216" t="s">
        <v>758</v>
      </c>
      <c r="DHF43" s="1216"/>
      <c r="DHG43" s="1216"/>
      <c r="DHH43" s="641"/>
      <c r="DHI43" s="1216" t="s">
        <v>758</v>
      </c>
      <c r="DHJ43" s="1216"/>
      <c r="DHK43" s="1216"/>
      <c r="DHL43" s="641"/>
      <c r="DHM43" s="1216" t="s">
        <v>758</v>
      </c>
      <c r="DHN43" s="1216"/>
      <c r="DHO43" s="1216"/>
      <c r="DHP43" s="641"/>
      <c r="DHQ43" s="1216" t="s">
        <v>758</v>
      </c>
      <c r="DHR43" s="1216"/>
      <c r="DHS43" s="1216"/>
      <c r="DHT43" s="641"/>
      <c r="DHU43" s="1216" t="s">
        <v>758</v>
      </c>
      <c r="DHV43" s="1216"/>
      <c r="DHW43" s="1216"/>
      <c r="DHX43" s="641"/>
      <c r="DHY43" s="1216" t="s">
        <v>758</v>
      </c>
      <c r="DHZ43" s="1216"/>
      <c r="DIA43" s="1216"/>
      <c r="DIB43" s="641"/>
      <c r="DIC43" s="1216" t="s">
        <v>758</v>
      </c>
      <c r="DID43" s="1216"/>
      <c r="DIE43" s="1216"/>
      <c r="DIF43" s="641"/>
      <c r="DIG43" s="1216" t="s">
        <v>758</v>
      </c>
      <c r="DIH43" s="1216"/>
      <c r="DII43" s="1216"/>
      <c r="DIJ43" s="641"/>
      <c r="DIK43" s="1216" t="s">
        <v>758</v>
      </c>
      <c r="DIL43" s="1216"/>
      <c r="DIM43" s="1216"/>
      <c r="DIN43" s="641"/>
      <c r="DIO43" s="1216" t="s">
        <v>758</v>
      </c>
      <c r="DIP43" s="1216"/>
      <c r="DIQ43" s="1216"/>
      <c r="DIR43" s="641"/>
      <c r="DIS43" s="1216" t="s">
        <v>758</v>
      </c>
      <c r="DIT43" s="1216"/>
      <c r="DIU43" s="1216"/>
      <c r="DIV43" s="641"/>
      <c r="DIW43" s="1216" t="s">
        <v>758</v>
      </c>
      <c r="DIX43" s="1216"/>
      <c r="DIY43" s="1216"/>
      <c r="DIZ43" s="641"/>
      <c r="DJA43" s="1216" t="s">
        <v>758</v>
      </c>
      <c r="DJB43" s="1216"/>
      <c r="DJC43" s="1216"/>
      <c r="DJD43" s="641"/>
      <c r="DJE43" s="1216" t="s">
        <v>758</v>
      </c>
      <c r="DJF43" s="1216"/>
      <c r="DJG43" s="1216"/>
      <c r="DJH43" s="641"/>
      <c r="DJI43" s="1216" t="s">
        <v>758</v>
      </c>
      <c r="DJJ43" s="1216"/>
      <c r="DJK43" s="1216"/>
      <c r="DJL43" s="641"/>
      <c r="DJM43" s="1216" t="s">
        <v>758</v>
      </c>
      <c r="DJN43" s="1216"/>
      <c r="DJO43" s="1216"/>
      <c r="DJP43" s="641"/>
      <c r="DJQ43" s="1216" t="s">
        <v>758</v>
      </c>
      <c r="DJR43" s="1216"/>
      <c r="DJS43" s="1216"/>
      <c r="DJT43" s="641"/>
      <c r="DJU43" s="1216" t="s">
        <v>758</v>
      </c>
      <c r="DJV43" s="1216"/>
      <c r="DJW43" s="1216"/>
      <c r="DJX43" s="641"/>
      <c r="DJY43" s="1216" t="s">
        <v>758</v>
      </c>
      <c r="DJZ43" s="1216"/>
      <c r="DKA43" s="1216"/>
      <c r="DKB43" s="641"/>
      <c r="DKC43" s="1216" t="s">
        <v>758</v>
      </c>
      <c r="DKD43" s="1216"/>
      <c r="DKE43" s="1216"/>
      <c r="DKF43" s="641"/>
      <c r="DKG43" s="1216" t="s">
        <v>758</v>
      </c>
      <c r="DKH43" s="1216"/>
      <c r="DKI43" s="1216"/>
      <c r="DKJ43" s="641"/>
      <c r="DKK43" s="1216" t="s">
        <v>758</v>
      </c>
      <c r="DKL43" s="1216"/>
      <c r="DKM43" s="1216"/>
      <c r="DKN43" s="641"/>
      <c r="DKO43" s="1216" t="s">
        <v>758</v>
      </c>
      <c r="DKP43" s="1216"/>
      <c r="DKQ43" s="1216"/>
      <c r="DKR43" s="641"/>
      <c r="DKS43" s="1216" t="s">
        <v>758</v>
      </c>
      <c r="DKT43" s="1216"/>
      <c r="DKU43" s="1216"/>
      <c r="DKV43" s="641"/>
      <c r="DKW43" s="1216" t="s">
        <v>758</v>
      </c>
      <c r="DKX43" s="1216"/>
      <c r="DKY43" s="1216"/>
      <c r="DKZ43" s="641"/>
      <c r="DLA43" s="1216" t="s">
        <v>758</v>
      </c>
      <c r="DLB43" s="1216"/>
      <c r="DLC43" s="1216"/>
      <c r="DLD43" s="641"/>
      <c r="DLE43" s="1216" t="s">
        <v>758</v>
      </c>
      <c r="DLF43" s="1216"/>
      <c r="DLG43" s="1216"/>
      <c r="DLH43" s="641"/>
      <c r="DLI43" s="1216" t="s">
        <v>758</v>
      </c>
      <c r="DLJ43" s="1216"/>
      <c r="DLK43" s="1216"/>
      <c r="DLL43" s="641"/>
      <c r="DLM43" s="1216" t="s">
        <v>758</v>
      </c>
      <c r="DLN43" s="1216"/>
      <c r="DLO43" s="1216"/>
      <c r="DLP43" s="641"/>
      <c r="DLQ43" s="1216" t="s">
        <v>758</v>
      </c>
      <c r="DLR43" s="1216"/>
      <c r="DLS43" s="1216"/>
      <c r="DLT43" s="641"/>
      <c r="DLU43" s="1216" t="s">
        <v>758</v>
      </c>
      <c r="DLV43" s="1216"/>
      <c r="DLW43" s="1216"/>
      <c r="DLX43" s="641"/>
      <c r="DLY43" s="1216" t="s">
        <v>758</v>
      </c>
      <c r="DLZ43" s="1216"/>
      <c r="DMA43" s="1216"/>
      <c r="DMB43" s="641"/>
      <c r="DMC43" s="1216" t="s">
        <v>758</v>
      </c>
      <c r="DMD43" s="1216"/>
      <c r="DME43" s="1216"/>
      <c r="DMF43" s="641"/>
      <c r="DMG43" s="1216" t="s">
        <v>758</v>
      </c>
      <c r="DMH43" s="1216"/>
      <c r="DMI43" s="1216"/>
      <c r="DMJ43" s="641"/>
      <c r="DMK43" s="1216" t="s">
        <v>758</v>
      </c>
      <c r="DML43" s="1216"/>
      <c r="DMM43" s="1216"/>
      <c r="DMN43" s="641"/>
      <c r="DMO43" s="1216" t="s">
        <v>758</v>
      </c>
      <c r="DMP43" s="1216"/>
      <c r="DMQ43" s="1216"/>
      <c r="DMR43" s="641"/>
      <c r="DMS43" s="1216" t="s">
        <v>758</v>
      </c>
      <c r="DMT43" s="1216"/>
      <c r="DMU43" s="1216"/>
      <c r="DMV43" s="641"/>
      <c r="DMW43" s="1216" t="s">
        <v>758</v>
      </c>
      <c r="DMX43" s="1216"/>
      <c r="DMY43" s="1216"/>
      <c r="DMZ43" s="641"/>
      <c r="DNA43" s="1216" t="s">
        <v>758</v>
      </c>
      <c r="DNB43" s="1216"/>
      <c r="DNC43" s="1216"/>
      <c r="DND43" s="641"/>
      <c r="DNE43" s="1216" t="s">
        <v>758</v>
      </c>
      <c r="DNF43" s="1216"/>
      <c r="DNG43" s="1216"/>
      <c r="DNH43" s="641"/>
      <c r="DNI43" s="1216" t="s">
        <v>758</v>
      </c>
      <c r="DNJ43" s="1216"/>
      <c r="DNK43" s="1216"/>
      <c r="DNL43" s="641"/>
      <c r="DNM43" s="1216" t="s">
        <v>758</v>
      </c>
      <c r="DNN43" s="1216"/>
      <c r="DNO43" s="1216"/>
      <c r="DNP43" s="641"/>
      <c r="DNQ43" s="1216" t="s">
        <v>758</v>
      </c>
      <c r="DNR43" s="1216"/>
      <c r="DNS43" s="1216"/>
      <c r="DNT43" s="641"/>
      <c r="DNU43" s="1216" t="s">
        <v>758</v>
      </c>
      <c r="DNV43" s="1216"/>
      <c r="DNW43" s="1216"/>
      <c r="DNX43" s="641"/>
      <c r="DNY43" s="1216" t="s">
        <v>758</v>
      </c>
      <c r="DNZ43" s="1216"/>
      <c r="DOA43" s="1216"/>
      <c r="DOB43" s="641"/>
      <c r="DOC43" s="1216" t="s">
        <v>758</v>
      </c>
      <c r="DOD43" s="1216"/>
      <c r="DOE43" s="1216"/>
      <c r="DOF43" s="641"/>
      <c r="DOG43" s="1216" t="s">
        <v>758</v>
      </c>
      <c r="DOH43" s="1216"/>
      <c r="DOI43" s="1216"/>
      <c r="DOJ43" s="641"/>
      <c r="DOK43" s="1216" t="s">
        <v>758</v>
      </c>
      <c r="DOL43" s="1216"/>
      <c r="DOM43" s="1216"/>
      <c r="DON43" s="641"/>
      <c r="DOO43" s="1216" t="s">
        <v>758</v>
      </c>
      <c r="DOP43" s="1216"/>
      <c r="DOQ43" s="1216"/>
      <c r="DOR43" s="641"/>
      <c r="DOS43" s="1216" t="s">
        <v>758</v>
      </c>
      <c r="DOT43" s="1216"/>
      <c r="DOU43" s="1216"/>
      <c r="DOV43" s="641"/>
      <c r="DOW43" s="1216" t="s">
        <v>758</v>
      </c>
      <c r="DOX43" s="1216"/>
      <c r="DOY43" s="1216"/>
      <c r="DOZ43" s="641"/>
      <c r="DPA43" s="1216" t="s">
        <v>758</v>
      </c>
      <c r="DPB43" s="1216"/>
      <c r="DPC43" s="1216"/>
      <c r="DPD43" s="641"/>
      <c r="DPE43" s="1216" t="s">
        <v>758</v>
      </c>
      <c r="DPF43" s="1216"/>
      <c r="DPG43" s="1216"/>
      <c r="DPH43" s="641"/>
      <c r="DPI43" s="1216" t="s">
        <v>758</v>
      </c>
      <c r="DPJ43" s="1216"/>
      <c r="DPK43" s="1216"/>
      <c r="DPL43" s="641"/>
      <c r="DPM43" s="1216" t="s">
        <v>758</v>
      </c>
      <c r="DPN43" s="1216"/>
      <c r="DPO43" s="1216"/>
      <c r="DPP43" s="641"/>
      <c r="DPQ43" s="1216" t="s">
        <v>758</v>
      </c>
      <c r="DPR43" s="1216"/>
      <c r="DPS43" s="1216"/>
      <c r="DPT43" s="641"/>
      <c r="DPU43" s="1216" t="s">
        <v>758</v>
      </c>
      <c r="DPV43" s="1216"/>
      <c r="DPW43" s="1216"/>
      <c r="DPX43" s="641"/>
      <c r="DPY43" s="1216" t="s">
        <v>758</v>
      </c>
      <c r="DPZ43" s="1216"/>
      <c r="DQA43" s="1216"/>
      <c r="DQB43" s="641"/>
      <c r="DQC43" s="1216" t="s">
        <v>758</v>
      </c>
      <c r="DQD43" s="1216"/>
      <c r="DQE43" s="1216"/>
      <c r="DQF43" s="641"/>
      <c r="DQG43" s="1216" t="s">
        <v>758</v>
      </c>
      <c r="DQH43" s="1216"/>
      <c r="DQI43" s="1216"/>
      <c r="DQJ43" s="641"/>
      <c r="DQK43" s="1216" t="s">
        <v>758</v>
      </c>
      <c r="DQL43" s="1216"/>
      <c r="DQM43" s="1216"/>
      <c r="DQN43" s="641"/>
      <c r="DQO43" s="1216" t="s">
        <v>758</v>
      </c>
      <c r="DQP43" s="1216"/>
      <c r="DQQ43" s="1216"/>
      <c r="DQR43" s="641"/>
      <c r="DQS43" s="1216" t="s">
        <v>758</v>
      </c>
      <c r="DQT43" s="1216"/>
      <c r="DQU43" s="1216"/>
      <c r="DQV43" s="641"/>
      <c r="DQW43" s="1216" t="s">
        <v>758</v>
      </c>
      <c r="DQX43" s="1216"/>
      <c r="DQY43" s="1216"/>
      <c r="DQZ43" s="641"/>
      <c r="DRA43" s="1216" t="s">
        <v>758</v>
      </c>
      <c r="DRB43" s="1216"/>
      <c r="DRC43" s="1216"/>
      <c r="DRD43" s="641"/>
      <c r="DRE43" s="1216" t="s">
        <v>758</v>
      </c>
      <c r="DRF43" s="1216"/>
      <c r="DRG43" s="1216"/>
      <c r="DRH43" s="641"/>
      <c r="DRI43" s="1216" t="s">
        <v>758</v>
      </c>
      <c r="DRJ43" s="1216"/>
      <c r="DRK43" s="1216"/>
      <c r="DRL43" s="641"/>
      <c r="DRM43" s="1216" t="s">
        <v>758</v>
      </c>
      <c r="DRN43" s="1216"/>
      <c r="DRO43" s="1216"/>
      <c r="DRP43" s="641"/>
      <c r="DRQ43" s="1216" t="s">
        <v>758</v>
      </c>
      <c r="DRR43" s="1216"/>
      <c r="DRS43" s="1216"/>
      <c r="DRT43" s="641"/>
      <c r="DRU43" s="1216" t="s">
        <v>758</v>
      </c>
      <c r="DRV43" s="1216"/>
      <c r="DRW43" s="1216"/>
      <c r="DRX43" s="641"/>
      <c r="DRY43" s="1216" t="s">
        <v>758</v>
      </c>
      <c r="DRZ43" s="1216"/>
      <c r="DSA43" s="1216"/>
      <c r="DSB43" s="641"/>
      <c r="DSC43" s="1216" t="s">
        <v>758</v>
      </c>
      <c r="DSD43" s="1216"/>
      <c r="DSE43" s="1216"/>
      <c r="DSF43" s="641"/>
      <c r="DSG43" s="1216" t="s">
        <v>758</v>
      </c>
      <c r="DSH43" s="1216"/>
      <c r="DSI43" s="1216"/>
      <c r="DSJ43" s="641"/>
      <c r="DSK43" s="1216" t="s">
        <v>758</v>
      </c>
      <c r="DSL43" s="1216"/>
      <c r="DSM43" s="1216"/>
      <c r="DSN43" s="641"/>
      <c r="DSO43" s="1216" t="s">
        <v>758</v>
      </c>
      <c r="DSP43" s="1216"/>
      <c r="DSQ43" s="1216"/>
      <c r="DSR43" s="641"/>
      <c r="DSS43" s="1216" t="s">
        <v>758</v>
      </c>
      <c r="DST43" s="1216"/>
      <c r="DSU43" s="1216"/>
      <c r="DSV43" s="641"/>
      <c r="DSW43" s="1216" t="s">
        <v>758</v>
      </c>
      <c r="DSX43" s="1216"/>
      <c r="DSY43" s="1216"/>
      <c r="DSZ43" s="641"/>
      <c r="DTA43" s="1216" t="s">
        <v>758</v>
      </c>
      <c r="DTB43" s="1216"/>
      <c r="DTC43" s="1216"/>
      <c r="DTD43" s="641"/>
      <c r="DTE43" s="1216" t="s">
        <v>758</v>
      </c>
      <c r="DTF43" s="1216"/>
      <c r="DTG43" s="1216"/>
      <c r="DTH43" s="641"/>
      <c r="DTI43" s="1216" t="s">
        <v>758</v>
      </c>
      <c r="DTJ43" s="1216"/>
      <c r="DTK43" s="1216"/>
      <c r="DTL43" s="641"/>
      <c r="DTM43" s="1216" t="s">
        <v>758</v>
      </c>
      <c r="DTN43" s="1216"/>
      <c r="DTO43" s="1216"/>
      <c r="DTP43" s="641"/>
      <c r="DTQ43" s="1216" t="s">
        <v>758</v>
      </c>
      <c r="DTR43" s="1216"/>
      <c r="DTS43" s="1216"/>
      <c r="DTT43" s="641"/>
      <c r="DTU43" s="1216" t="s">
        <v>758</v>
      </c>
      <c r="DTV43" s="1216"/>
      <c r="DTW43" s="1216"/>
      <c r="DTX43" s="641"/>
      <c r="DTY43" s="1216" t="s">
        <v>758</v>
      </c>
      <c r="DTZ43" s="1216"/>
      <c r="DUA43" s="1216"/>
      <c r="DUB43" s="641"/>
      <c r="DUC43" s="1216" t="s">
        <v>758</v>
      </c>
      <c r="DUD43" s="1216"/>
      <c r="DUE43" s="1216"/>
      <c r="DUF43" s="641"/>
      <c r="DUG43" s="1216" t="s">
        <v>758</v>
      </c>
      <c r="DUH43" s="1216"/>
      <c r="DUI43" s="1216"/>
      <c r="DUJ43" s="641"/>
      <c r="DUK43" s="1216" t="s">
        <v>758</v>
      </c>
      <c r="DUL43" s="1216"/>
      <c r="DUM43" s="1216"/>
      <c r="DUN43" s="641"/>
      <c r="DUO43" s="1216" t="s">
        <v>758</v>
      </c>
      <c r="DUP43" s="1216"/>
      <c r="DUQ43" s="1216"/>
      <c r="DUR43" s="641"/>
      <c r="DUS43" s="1216" t="s">
        <v>758</v>
      </c>
      <c r="DUT43" s="1216"/>
      <c r="DUU43" s="1216"/>
      <c r="DUV43" s="641"/>
      <c r="DUW43" s="1216" t="s">
        <v>758</v>
      </c>
      <c r="DUX43" s="1216"/>
      <c r="DUY43" s="1216"/>
      <c r="DUZ43" s="641"/>
      <c r="DVA43" s="1216" t="s">
        <v>758</v>
      </c>
      <c r="DVB43" s="1216"/>
      <c r="DVC43" s="1216"/>
      <c r="DVD43" s="641"/>
      <c r="DVE43" s="1216" t="s">
        <v>758</v>
      </c>
      <c r="DVF43" s="1216"/>
      <c r="DVG43" s="1216"/>
      <c r="DVH43" s="641"/>
      <c r="DVI43" s="1216" t="s">
        <v>758</v>
      </c>
      <c r="DVJ43" s="1216"/>
      <c r="DVK43" s="1216"/>
      <c r="DVL43" s="641"/>
      <c r="DVM43" s="1216" t="s">
        <v>758</v>
      </c>
      <c r="DVN43" s="1216"/>
      <c r="DVO43" s="1216"/>
      <c r="DVP43" s="641"/>
      <c r="DVQ43" s="1216" t="s">
        <v>758</v>
      </c>
      <c r="DVR43" s="1216"/>
      <c r="DVS43" s="1216"/>
      <c r="DVT43" s="641"/>
      <c r="DVU43" s="1216" t="s">
        <v>758</v>
      </c>
      <c r="DVV43" s="1216"/>
      <c r="DVW43" s="1216"/>
      <c r="DVX43" s="641"/>
      <c r="DVY43" s="1216" t="s">
        <v>758</v>
      </c>
      <c r="DVZ43" s="1216"/>
      <c r="DWA43" s="1216"/>
      <c r="DWB43" s="641"/>
      <c r="DWC43" s="1216" t="s">
        <v>758</v>
      </c>
      <c r="DWD43" s="1216"/>
      <c r="DWE43" s="1216"/>
      <c r="DWF43" s="641"/>
      <c r="DWG43" s="1216" t="s">
        <v>758</v>
      </c>
      <c r="DWH43" s="1216"/>
      <c r="DWI43" s="1216"/>
      <c r="DWJ43" s="641"/>
      <c r="DWK43" s="1216" t="s">
        <v>758</v>
      </c>
      <c r="DWL43" s="1216"/>
      <c r="DWM43" s="1216"/>
      <c r="DWN43" s="641"/>
      <c r="DWO43" s="1216" t="s">
        <v>758</v>
      </c>
      <c r="DWP43" s="1216"/>
      <c r="DWQ43" s="1216"/>
      <c r="DWR43" s="641"/>
      <c r="DWS43" s="1216" t="s">
        <v>758</v>
      </c>
      <c r="DWT43" s="1216"/>
      <c r="DWU43" s="1216"/>
      <c r="DWV43" s="641"/>
      <c r="DWW43" s="1216" t="s">
        <v>758</v>
      </c>
      <c r="DWX43" s="1216"/>
      <c r="DWY43" s="1216"/>
      <c r="DWZ43" s="641"/>
      <c r="DXA43" s="1216" t="s">
        <v>758</v>
      </c>
      <c r="DXB43" s="1216"/>
      <c r="DXC43" s="1216"/>
      <c r="DXD43" s="641"/>
      <c r="DXE43" s="1216" t="s">
        <v>758</v>
      </c>
      <c r="DXF43" s="1216"/>
      <c r="DXG43" s="1216"/>
      <c r="DXH43" s="641"/>
      <c r="DXI43" s="1216" t="s">
        <v>758</v>
      </c>
      <c r="DXJ43" s="1216"/>
      <c r="DXK43" s="1216"/>
      <c r="DXL43" s="641"/>
      <c r="DXM43" s="1216" t="s">
        <v>758</v>
      </c>
      <c r="DXN43" s="1216"/>
      <c r="DXO43" s="1216"/>
      <c r="DXP43" s="641"/>
      <c r="DXQ43" s="1216" t="s">
        <v>758</v>
      </c>
      <c r="DXR43" s="1216"/>
      <c r="DXS43" s="1216"/>
      <c r="DXT43" s="641"/>
      <c r="DXU43" s="1216" t="s">
        <v>758</v>
      </c>
      <c r="DXV43" s="1216"/>
      <c r="DXW43" s="1216"/>
      <c r="DXX43" s="641"/>
      <c r="DXY43" s="1216" t="s">
        <v>758</v>
      </c>
      <c r="DXZ43" s="1216"/>
      <c r="DYA43" s="1216"/>
      <c r="DYB43" s="641"/>
      <c r="DYC43" s="1216" t="s">
        <v>758</v>
      </c>
      <c r="DYD43" s="1216"/>
      <c r="DYE43" s="1216"/>
      <c r="DYF43" s="641"/>
      <c r="DYG43" s="1216" t="s">
        <v>758</v>
      </c>
      <c r="DYH43" s="1216"/>
      <c r="DYI43" s="1216"/>
      <c r="DYJ43" s="641"/>
      <c r="DYK43" s="1216" t="s">
        <v>758</v>
      </c>
      <c r="DYL43" s="1216"/>
      <c r="DYM43" s="1216"/>
      <c r="DYN43" s="641"/>
      <c r="DYO43" s="1216" t="s">
        <v>758</v>
      </c>
      <c r="DYP43" s="1216"/>
      <c r="DYQ43" s="1216"/>
      <c r="DYR43" s="641"/>
      <c r="DYS43" s="1216" t="s">
        <v>758</v>
      </c>
      <c r="DYT43" s="1216"/>
      <c r="DYU43" s="1216"/>
      <c r="DYV43" s="641"/>
      <c r="DYW43" s="1216" t="s">
        <v>758</v>
      </c>
      <c r="DYX43" s="1216"/>
      <c r="DYY43" s="1216"/>
      <c r="DYZ43" s="641"/>
      <c r="DZA43" s="1216" t="s">
        <v>758</v>
      </c>
      <c r="DZB43" s="1216"/>
      <c r="DZC43" s="1216"/>
      <c r="DZD43" s="641"/>
      <c r="DZE43" s="1216" t="s">
        <v>758</v>
      </c>
      <c r="DZF43" s="1216"/>
      <c r="DZG43" s="1216"/>
      <c r="DZH43" s="641"/>
      <c r="DZI43" s="1216" t="s">
        <v>758</v>
      </c>
      <c r="DZJ43" s="1216"/>
      <c r="DZK43" s="1216"/>
      <c r="DZL43" s="641"/>
      <c r="DZM43" s="1216" t="s">
        <v>758</v>
      </c>
      <c r="DZN43" s="1216"/>
      <c r="DZO43" s="1216"/>
      <c r="DZP43" s="641"/>
      <c r="DZQ43" s="1216" t="s">
        <v>758</v>
      </c>
      <c r="DZR43" s="1216"/>
      <c r="DZS43" s="1216"/>
      <c r="DZT43" s="641"/>
      <c r="DZU43" s="1216" t="s">
        <v>758</v>
      </c>
      <c r="DZV43" s="1216"/>
      <c r="DZW43" s="1216"/>
      <c r="DZX43" s="641"/>
      <c r="DZY43" s="1216" t="s">
        <v>758</v>
      </c>
      <c r="DZZ43" s="1216"/>
      <c r="EAA43" s="1216"/>
      <c r="EAB43" s="641"/>
      <c r="EAC43" s="1216" t="s">
        <v>758</v>
      </c>
      <c r="EAD43" s="1216"/>
      <c r="EAE43" s="1216"/>
      <c r="EAF43" s="641"/>
      <c r="EAG43" s="1216" t="s">
        <v>758</v>
      </c>
      <c r="EAH43" s="1216"/>
      <c r="EAI43" s="1216"/>
      <c r="EAJ43" s="641"/>
      <c r="EAK43" s="1216" t="s">
        <v>758</v>
      </c>
      <c r="EAL43" s="1216"/>
      <c r="EAM43" s="1216"/>
      <c r="EAN43" s="641"/>
      <c r="EAO43" s="1216" t="s">
        <v>758</v>
      </c>
      <c r="EAP43" s="1216"/>
      <c r="EAQ43" s="1216"/>
      <c r="EAR43" s="641"/>
      <c r="EAS43" s="1216" t="s">
        <v>758</v>
      </c>
      <c r="EAT43" s="1216"/>
      <c r="EAU43" s="1216"/>
      <c r="EAV43" s="641"/>
      <c r="EAW43" s="1216" t="s">
        <v>758</v>
      </c>
      <c r="EAX43" s="1216"/>
      <c r="EAY43" s="1216"/>
      <c r="EAZ43" s="641"/>
      <c r="EBA43" s="1216" t="s">
        <v>758</v>
      </c>
      <c r="EBB43" s="1216"/>
      <c r="EBC43" s="1216"/>
      <c r="EBD43" s="641"/>
      <c r="EBE43" s="1216" t="s">
        <v>758</v>
      </c>
      <c r="EBF43" s="1216"/>
      <c r="EBG43" s="1216"/>
      <c r="EBH43" s="641"/>
      <c r="EBI43" s="1216" t="s">
        <v>758</v>
      </c>
      <c r="EBJ43" s="1216"/>
      <c r="EBK43" s="1216"/>
      <c r="EBL43" s="641"/>
      <c r="EBM43" s="1216" t="s">
        <v>758</v>
      </c>
      <c r="EBN43" s="1216"/>
      <c r="EBO43" s="1216"/>
      <c r="EBP43" s="641"/>
      <c r="EBQ43" s="1216" t="s">
        <v>758</v>
      </c>
      <c r="EBR43" s="1216"/>
      <c r="EBS43" s="1216"/>
      <c r="EBT43" s="641"/>
      <c r="EBU43" s="1216" t="s">
        <v>758</v>
      </c>
      <c r="EBV43" s="1216"/>
      <c r="EBW43" s="1216"/>
      <c r="EBX43" s="641"/>
      <c r="EBY43" s="1216" t="s">
        <v>758</v>
      </c>
      <c r="EBZ43" s="1216"/>
      <c r="ECA43" s="1216"/>
      <c r="ECB43" s="641"/>
      <c r="ECC43" s="1216" t="s">
        <v>758</v>
      </c>
      <c r="ECD43" s="1216"/>
      <c r="ECE43" s="1216"/>
      <c r="ECF43" s="641"/>
      <c r="ECG43" s="1216" t="s">
        <v>758</v>
      </c>
      <c r="ECH43" s="1216"/>
      <c r="ECI43" s="1216"/>
      <c r="ECJ43" s="641"/>
      <c r="ECK43" s="1216" t="s">
        <v>758</v>
      </c>
      <c r="ECL43" s="1216"/>
      <c r="ECM43" s="1216"/>
      <c r="ECN43" s="641"/>
      <c r="ECO43" s="1216" t="s">
        <v>758</v>
      </c>
      <c r="ECP43" s="1216"/>
      <c r="ECQ43" s="1216"/>
      <c r="ECR43" s="641"/>
      <c r="ECS43" s="1216" t="s">
        <v>758</v>
      </c>
      <c r="ECT43" s="1216"/>
      <c r="ECU43" s="1216"/>
      <c r="ECV43" s="641"/>
      <c r="ECW43" s="1216" t="s">
        <v>758</v>
      </c>
      <c r="ECX43" s="1216"/>
      <c r="ECY43" s="1216"/>
      <c r="ECZ43" s="641"/>
      <c r="EDA43" s="1216" t="s">
        <v>758</v>
      </c>
      <c r="EDB43" s="1216"/>
      <c r="EDC43" s="1216"/>
      <c r="EDD43" s="641"/>
      <c r="EDE43" s="1216" t="s">
        <v>758</v>
      </c>
      <c r="EDF43" s="1216"/>
      <c r="EDG43" s="1216"/>
      <c r="EDH43" s="641"/>
      <c r="EDI43" s="1216" t="s">
        <v>758</v>
      </c>
      <c r="EDJ43" s="1216"/>
      <c r="EDK43" s="1216"/>
      <c r="EDL43" s="641"/>
      <c r="EDM43" s="1216" t="s">
        <v>758</v>
      </c>
      <c r="EDN43" s="1216"/>
      <c r="EDO43" s="1216"/>
      <c r="EDP43" s="641"/>
      <c r="EDQ43" s="1216" t="s">
        <v>758</v>
      </c>
      <c r="EDR43" s="1216"/>
      <c r="EDS43" s="1216"/>
      <c r="EDT43" s="641"/>
      <c r="EDU43" s="1216" t="s">
        <v>758</v>
      </c>
      <c r="EDV43" s="1216"/>
      <c r="EDW43" s="1216"/>
      <c r="EDX43" s="641"/>
      <c r="EDY43" s="1216" t="s">
        <v>758</v>
      </c>
      <c r="EDZ43" s="1216"/>
      <c r="EEA43" s="1216"/>
      <c r="EEB43" s="641"/>
      <c r="EEC43" s="1216" t="s">
        <v>758</v>
      </c>
      <c r="EED43" s="1216"/>
      <c r="EEE43" s="1216"/>
      <c r="EEF43" s="641"/>
      <c r="EEG43" s="1216" t="s">
        <v>758</v>
      </c>
      <c r="EEH43" s="1216"/>
      <c r="EEI43" s="1216"/>
      <c r="EEJ43" s="641"/>
      <c r="EEK43" s="1216" t="s">
        <v>758</v>
      </c>
      <c r="EEL43" s="1216"/>
      <c r="EEM43" s="1216"/>
      <c r="EEN43" s="641"/>
      <c r="EEO43" s="1216" t="s">
        <v>758</v>
      </c>
      <c r="EEP43" s="1216"/>
      <c r="EEQ43" s="1216"/>
      <c r="EER43" s="641"/>
      <c r="EES43" s="1216" t="s">
        <v>758</v>
      </c>
      <c r="EET43" s="1216"/>
      <c r="EEU43" s="1216"/>
      <c r="EEV43" s="641"/>
      <c r="EEW43" s="1216" t="s">
        <v>758</v>
      </c>
      <c r="EEX43" s="1216"/>
      <c r="EEY43" s="1216"/>
      <c r="EEZ43" s="641"/>
      <c r="EFA43" s="1216" t="s">
        <v>758</v>
      </c>
      <c r="EFB43" s="1216"/>
      <c r="EFC43" s="1216"/>
      <c r="EFD43" s="641"/>
      <c r="EFE43" s="1216" t="s">
        <v>758</v>
      </c>
      <c r="EFF43" s="1216"/>
      <c r="EFG43" s="1216"/>
      <c r="EFH43" s="641"/>
      <c r="EFI43" s="1216" t="s">
        <v>758</v>
      </c>
      <c r="EFJ43" s="1216"/>
      <c r="EFK43" s="1216"/>
      <c r="EFL43" s="641"/>
      <c r="EFM43" s="1216" t="s">
        <v>758</v>
      </c>
      <c r="EFN43" s="1216"/>
      <c r="EFO43" s="1216"/>
      <c r="EFP43" s="641"/>
      <c r="EFQ43" s="1216" t="s">
        <v>758</v>
      </c>
      <c r="EFR43" s="1216"/>
      <c r="EFS43" s="1216"/>
      <c r="EFT43" s="641"/>
      <c r="EFU43" s="1216" t="s">
        <v>758</v>
      </c>
      <c r="EFV43" s="1216"/>
      <c r="EFW43" s="1216"/>
      <c r="EFX43" s="641"/>
      <c r="EFY43" s="1216" t="s">
        <v>758</v>
      </c>
      <c r="EFZ43" s="1216"/>
      <c r="EGA43" s="1216"/>
      <c r="EGB43" s="641"/>
      <c r="EGC43" s="1216" t="s">
        <v>758</v>
      </c>
      <c r="EGD43" s="1216"/>
      <c r="EGE43" s="1216"/>
      <c r="EGF43" s="641"/>
      <c r="EGG43" s="1216" t="s">
        <v>758</v>
      </c>
      <c r="EGH43" s="1216"/>
      <c r="EGI43" s="1216"/>
      <c r="EGJ43" s="641"/>
      <c r="EGK43" s="1216" t="s">
        <v>758</v>
      </c>
      <c r="EGL43" s="1216"/>
      <c r="EGM43" s="1216"/>
      <c r="EGN43" s="641"/>
      <c r="EGO43" s="1216" t="s">
        <v>758</v>
      </c>
      <c r="EGP43" s="1216"/>
      <c r="EGQ43" s="1216"/>
      <c r="EGR43" s="641"/>
      <c r="EGS43" s="1216" t="s">
        <v>758</v>
      </c>
      <c r="EGT43" s="1216"/>
      <c r="EGU43" s="1216"/>
      <c r="EGV43" s="641"/>
      <c r="EGW43" s="1216" t="s">
        <v>758</v>
      </c>
      <c r="EGX43" s="1216"/>
      <c r="EGY43" s="1216"/>
      <c r="EGZ43" s="641"/>
      <c r="EHA43" s="1216" t="s">
        <v>758</v>
      </c>
      <c r="EHB43" s="1216"/>
      <c r="EHC43" s="1216"/>
      <c r="EHD43" s="641"/>
      <c r="EHE43" s="1216" t="s">
        <v>758</v>
      </c>
      <c r="EHF43" s="1216"/>
      <c r="EHG43" s="1216"/>
      <c r="EHH43" s="641"/>
      <c r="EHI43" s="1216" t="s">
        <v>758</v>
      </c>
      <c r="EHJ43" s="1216"/>
      <c r="EHK43" s="1216"/>
      <c r="EHL43" s="641"/>
      <c r="EHM43" s="1216" t="s">
        <v>758</v>
      </c>
      <c r="EHN43" s="1216"/>
      <c r="EHO43" s="1216"/>
      <c r="EHP43" s="641"/>
      <c r="EHQ43" s="1216" t="s">
        <v>758</v>
      </c>
      <c r="EHR43" s="1216"/>
      <c r="EHS43" s="1216"/>
      <c r="EHT43" s="641"/>
      <c r="EHU43" s="1216" t="s">
        <v>758</v>
      </c>
      <c r="EHV43" s="1216"/>
      <c r="EHW43" s="1216"/>
      <c r="EHX43" s="641"/>
      <c r="EHY43" s="1216" t="s">
        <v>758</v>
      </c>
      <c r="EHZ43" s="1216"/>
      <c r="EIA43" s="1216"/>
      <c r="EIB43" s="641"/>
      <c r="EIC43" s="1216" t="s">
        <v>758</v>
      </c>
      <c r="EID43" s="1216"/>
      <c r="EIE43" s="1216"/>
      <c r="EIF43" s="641"/>
      <c r="EIG43" s="1216" t="s">
        <v>758</v>
      </c>
      <c r="EIH43" s="1216"/>
      <c r="EII43" s="1216"/>
      <c r="EIJ43" s="641"/>
      <c r="EIK43" s="1216" t="s">
        <v>758</v>
      </c>
      <c r="EIL43" s="1216"/>
      <c r="EIM43" s="1216"/>
      <c r="EIN43" s="641"/>
      <c r="EIO43" s="1216" t="s">
        <v>758</v>
      </c>
      <c r="EIP43" s="1216"/>
      <c r="EIQ43" s="1216"/>
      <c r="EIR43" s="641"/>
      <c r="EIS43" s="1216" t="s">
        <v>758</v>
      </c>
      <c r="EIT43" s="1216"/>
      <c r="EIU43" s="1216"/>
      <c r="EIV43" s="641"/>
      <c r="EIW43" s="1216" t="s">
        <v>758</v>
      </c>
      <c r="EIX43" s="1216"/>
      <c r="EIY43" s="1216"/>
      <c r="EIZ43" s="641"/>
      <c r="EJA43" s="1216" t="s">
        <v>758</v>
      </c>
      <c r="EJB43" s="1216"/>
      <c r="EJC43" s="1216"/>
      <c r="EJD43" s="641"/>
      <c r="EJE43" s="1216" t="s">
        <v>758</v>
      </c>
      <c r="EJF43" s="1216"/>
      <c r="EJG43" s="1216"/>
      <c r="EJH43" s="641"/>
      <c r="EJI43" s="1216" t="s">
        <v>758</v>
      </c>
      <c r="EJJ43" s="1216"/>
      <c r="EJK43" s="1216"/>
      <c r="EJL43" s="641"/>
      <c r="EJM43" s="1216" t="s">
        <v>758</v>
      </c>
      <c r="EJN43" s="1216"/>
      <c r="EJO43" s="1216"/>
      <c r="EJP43" s="641"/>
      <c r="EJQ43" s="1216" t="s">
        <v>758</v>
      </c>
      <c r="EJR43" s="1216"/>
      <c r="EJS43" s="1216"/>
      <c r="EJT43" s="641"/>
      <c r="EJU43" s="1216" t="s">
        <v>758</v>
      </c>
      <c r="EJV43" s="1216"/>
      <c r="EJW43" s="1216"/>
      <c r="EJX43" s="641"/>
      <c r="EJY43" s="1216" t="s">
        <v>758</v>
      </c>
      <c r="EJZ43" s="1216"/>
      <c r="EKA43" s="1216"/>
      <c r="EKB43" s="641"/>
      <c r="EKC43" s="1216" t="s">
        <v>758</v>
      </c>
      <c r="EKD43" s="1216"/>
      <c r="EKE43" s="1216"/>
      <c r="EKF43" s="641"/>
      <c r="EKG43" s="1216" t="s">
        <v>758</v>
      </c>
      <c r="EKH43" s="1216"/>
      <c r="EKI43" s="1216"/>
      <c r="EKJ43" s="641"/>
      <c r="EKK43" s="1216" t="s">
        <v>758</v>
      </c>
      <c r="EKL43" s="1216"/>
      <c r="EKM43" s="1216"/>
      <c r="EKN43" s="641"/>
      <c r="EKO43" s="1216" t="s">
        <v>758</v>
      </c>
      <c r="EKP43" s="1216"/>
      <c r="EKQ43" s="1216"/>
      <c r="EKR43" s="641"/>
      <c r="EKS43" s="1216" t="s">
        <v>758</v>
      </c>
      <c r="EKT43" s="1216"/>
      <c r="EKU43" s="1216"/>
      <c r="EKV43" s="641"/>
      <c r="EKW43" s="1216" t="s">
        <v>758</v>
      </c>
      <c r="EKX43" s="1216"/>
      <c r="EKY43" s="1216"/>
      <c r="EKZ43" s="641"/>
      <c r="ELA43" s="1216" t="s">
        <v>758</v>
      </c>
      <c r="ELB43" s="1216"/>
      <c r="ELC43" s="1216"/>
      <c r="ELD43" s="641"/>
      <c r="ELE43" s="1216" t="s">
        <v>758</v>
      </c>
      <c r="ELF43" s="1216"/>
      <c r="ELG43" s="1216"/>
      <c r="ELH43" s="641"/>
      <c r="ELI43" s="1216" t="s">
        <v>758</v>
      </c>
      <c r="ELJ43" s="1216"/>
      <c r="ELK43" s="1216"/>
      <c r="ELL43" s="641"/>
      <c r="ELM43" s="1216" t="s">
        <v>758</v>
      </c>
      <c r="ELN43" s="1216"/>
      <c r="ELO43" s="1216"/>
      <c r="ELP43" s="641"/>
      <c r="ELQ43" s="1216" t="s">
        <v>758</v>
      </c>
      <c r="ELR43" s="1216"/>
      <c r="ELS43" s="1216"/>
      <c r="ELT43" s="641"/>
      <c r="ELU43" s="1216" t="s">
        <v>758</v>
      </c>
      <c r="ELV43" s="1216"/>
      <c r="ELW43" s="1216"/>
      <c r="ELX43" s="641"/>
      <c r="ELY43" s="1216" t="s">
        <v>758</v>
      </c>
      <c r="ELZ43" s="1216"/>
      <c r="EMA43" s="1216"/>
      <c r="EMB43" s="641"/>
      <c r="EMC43" s="1216" t="s">
        <v>758</v>
      </c>
      <c r="EMD43" s="1216"/>
      <c r="EME43" s="1216"/>
      <c r="EMF43" s="641"/>
      <c r="EMG43" s="1216" t="s">
        <v>758</v>
      </c>
      <c r="EMH43" s="1216"/>
      <c r="EMI43" s="1216"/>
      <c r="EMJ43" s="641"/>
      <c r="EMK43" s="1216" t="s">
        <v>758</v>
      </c>
      <c r="EML43" s="1216"/>
      <c r="EMM43" s="1216"/>
      <c r="EMN43" s="641"/>
      <c r="EMO43" s="1216" t="s">
        <v>758</v>
      </c>
      <c r="EMP43" s="1216"/>
      <c r="EMQ43" s="1216"/>
      <c r="EMR43" s="641"/>
      <c r="EMS43" s="1216" t="s">
        <v>758</v>
      </c>
      <c r="EMT43" s="1216"/>
      <c r="EMU43" s="1216"/>
      <c r="EMV43" s="641"/>
      <c r="EMW43" s="1216" t="s">
        <v>758</v>
      </c>
      <c r="EMX43" s="1216"/>
      <c r="EMY43" s="1216"/>
      <c r="EMZ43" s="641"/>
      <c r="ENA43" s="1216" t="s">
        <v>758</v>
      </c>
      <c r="ENB43" s="1216"/>
      <c r="ENC43" s="1216"/>
      <c r="END43" s="641"/>
      <c r="ENE43" s="1216" t="s">
        <v>758</v>
      </c>
      <c r="ENF43" s="1216"/>
      <c r="ENG43" s="1216"/>
      <c r="ENH43" s="641"/>
      <c r="ENI43" s="1216" t="s">
        <v>758</v>
      </c>
      <c r="ENJ43" s="1216"/>
      <c r="ENK43" s="1216"/>
      <c r="ENL43" s="641"/>
      <c r="ENM43" s="1216" t="s">
        <v>758</v>
      </c>
      <c r="ENN43" s="1216"/>
      <c r="ENO43" s="1216"/>
      <c r="ENP43" s="641"/>
      <c r="ENQ43" s="1216" t="s">
        <v>758</v>
      </c>
      <c r="ENR43" s="1216"/>
      <c r="ENS43" s="1216"/>
      <c r="ENT43" s="641"/>
      <c r="ENU43" s="1216" t="s">
        <v>758</v>
      </c>
      <c r="ENV43" s="1216"/>
      <c r="ENW43" s="1216"/>
      <c r="ENX43" s="641"/>
      <c r="ENY43" s="1216" t="s">
        <v>758</v>
      </c>
      <c r="ENZ43" s="1216"/>
      <c r="EOA43" s="1216"/>
      <c r="EOB43" s="641"/>
      <c r="EOC43" s="1216" t="s">
        <v>758</v>
      </c>
      <c r="EOD43" s="1216"/>
      <c r="EOE43" s="1216"/>
      <c r="EOF43" s="641"/>
      <c r="EOG43" s="1216" t="s">
        <v>758</v>
      </c>
      <c r="EOH43" s="1216"/>
      <c r="EOI43" s="1216"/>
      <c r="EOJ43" s="641"/>
      <c r="EOK43" s="1216" t="s">
        <v>758</v>
      </c>
      <c r="EOL43" s="1216"/>
      <c r="EOM43" s="1216"/>
      <c r="EON43" s="641"/>
      <c r="EOO43" s="1216" t="s">
        <v>758</v>
      </c>
      <c r="EOP43" s="1216"/>
      <c r="EOQ43" s="1216"/>
      <c r="EOR43" s="641"/>
      <c r="EOS43" s="1216" t="s">
        <v>758</v>
      </c>
      <c r="EOT43" s="1216"/>
      <c r="EOU43" s="1216"/>
      <c r="EOV43" s="641"/>
      <c r="EOW43" s="1216" t="s">
        <v>758</v>
      </c>
      <c r="EOX43" s="1216"/>
      <c r="EOY43" s="1216"/>
      <c r="EOZ43" s="641"/>
      <c r="EPA43" s="1216" t="s">
        <v>758</v>
      </c>
      <c r="EPB43" s="1216"/>
      <c r="EPC43" s="1216"/>
      <c r="EPD43" s="641"/>
      <c r="EPE43" s="1216" t="s">
        <v>758</v>
      </c>
      <c r="EPF43" s="1216"/>
      <c r="EPG43" s="1216"/>
      <c r="EPH43" s="641"/>
      <c r="EPI43" s="1216" t="s">
        <v>758</v>
      </c>
      <c r="EPJ43" s="1216"/>
      <c r="EPK43" s="1216"/>
      <c r="EPL43" s="641"/>
      <c r="EPM43" s="1216" t="s">
        <v>758</v>
      </c>
      <c r="EPN43" s="1216"/>
      <c r="EPO43" s="1216"/>
      <c r="EPP43" s="641"/>
      <c r="EPQ43" s="1216" t="s">
        <v>758</v>
      </c>
      <c r="EPR43" s="1216"/>
      <c r="EPS43" s="1216"/>
      <c r="EPT43" s="641"/>
      <c r="EPU43" s="1216" t="s">
        <v>758</v>
      </c>
      <c r="EPV43" s="1216"/>
      <c r="EPW43" s="1216"/>
      <c r="EPX43" s="641"/>
      <c r="EPY43" s="1216" t="s">
        <v>758</v>
      </c>
      <c r="EPZ43" s="1216"/>
      <c r="EQA43" s="1216"/>
      <c r="EQB43" s="641"/>
      <c r="EQC43" s="1216" t="s">
        <v>758</v>
      </c>
      <c r="EQD43" s="1216"/>
      <c r="EQE43" s="1216"/>
      <c r="EQF43" s="641"/>
      <c r="EQG43" s="1216" t="s">
        <v>758</v>
      </c>
      <c r="EQH43" s="1216"/>
      <c r="EQI43" s="1216"/>
      <c r="EQJ43" s="641"/>
      <c r="EQK43" s="1216" t="s">
        <v>758</v>
      </c>
      <c r="EQL43" s="1216"/>
      <c r="EQM43" s="1216"/>
      <c r="EQN43" s="641"/>
      <c r="EQO43" s="1216" t="s">
        <v>758</v>
      </c>
      <c r="EQP43" s="1216"/>
      <c r="EQQ43" s="1216"/>
      <c r="EQR43" s="641"/>
      <c r="EQS43" s="1216" t="s">
        <v>758</v>
      </c>
      <c r="EQT43" s="1216"/>
      <c r="EQU43" s="1216"/>
      <c r="EQV43" s="641"/>
      <c r="EQW43" s="1216" t="s">
        <v>758</v>
      </c>
      <c r="EQX43" s="1216"/>
      <c r="EQY43" s="1216"/>
      <c r="EQZ43" s="641"/>
      <c r="ERA43" s="1216" t="s">
        <v>758</v>
      </c>
      <c r="ERB43" s="1216"/>
      <c r="ERC43" s="1216"/>
      <c r="ERD43" s="641"/>
      <c r="ERE43" s="1216" t="s">
        <v>758</v>
      </c>
      <c r="ERF43" s="1216"/>
      <c r="ERG43" s="1216"/>
      <c r="ERH43" s="641"/>
      <c r="ERI43" s="1216" t="s">
        <v>758</v>
      </c>
      <c r="ERJ43" s="1216"/>
      <c r="ERK43" s="1216"/>
      <c r="ERL43" s="641"/>
      <c r="ERM43" s="1216" t="s">
        <v>758</v>
      </c>
      <c r="ERN43" s="1216"/>
      <c r="ERO43" s="1216"/>
      <c r="ERP43" s="641"/>
      <c r="ERQ43" s="1216" t="s">
        <v>758</v>
      </c>
      <c r="ERR43" s="1216"/>
      <c r="ERS43" s="1216"/>
      <c r="ERT43" s="641"/>
      <c r="ERU43" s="1216" t="s">
        <v>758</v>
      </c>
      <c r="ERV43" s="1216"/>
      <c r="ERW43" s="1216"/>
      <c r="ERX43" s="641"/>
      <c r="ERY43" s="1216" t="s">
        <v>758</v>
      </c>
      <c r="ERZ43" s="1216"/>
      <c r="ESA43" s="1216"/>
      <c r="ESB43" s="641"/>
      <c r="ESC43" s="1216" t="s">
        <v>758</v>
      </c>
      <c r="ESD43" s="1216"/>
      <c r="ESE43" s="1216"/>
      <c r="ESF43" s="641"/>
      <c r="ESG43" s="1216" t="s">
        <v>758</v>
      </c>
      <c r="ESH43" s="1216"/>
      <c r="ESI43" s="1216"/>
      <c r="ESJ43" s="641"/>
      <c r="ESK43" s="1216" t="s">
        <v>758</v>
      </c>
      <c r="ESL43" s="1216"/>
      <c r="ESM43" s="1216"/>
      <c r="ESN43" s="641"/>
      <c r="ESO43" s="1216" t="s">
        <v>758</v>
      </c>
      <c r="ESP43" s="1216"/>
      <c r="ESQ43" s="1216"/>
      <c r="ESR43" s="641"/>
      <c r="ESS43" s="1216" t="s">
        <v>758</v>
      </c>
      <c r="EST43" s="1216"/>
      <c r="ESU43" s="1216"/>
      <c r="ESV43" s="641"/>
      <c r="ESW43" s="1216" t="s">
        <v>758</v>
      </c>
      <c r="ESX43" s="1216"/>
      <c r="ESY43" s="1216"/>
      <c r="ESZ43" s="641"/>
      <c r="ETA43" s="1216" t="s">
        <v>758</v>
      </c>
      <c r="ETB43" s="1216"/>
      <c r="ETC43" s="1216"/>
      <c r="ETD43" s="641"/>
      <c r="ETE43" s="1216" t="s">
        <v>758</v>
      </c>
      <c r="ETF43" s="1216"/>
      <c r="ETG43" s="1216"/>
      <c r="ETH43" s="641"/>
      <c r="ETI43" s="1216" t="s">
        <v>758</v>
      </c>
      <c r="ETJ43" s="1216"/>
      <c r="ETK43" s="1216"/>
      <c r="ETL43" s="641"/>
      <c r="ETM43" s="1216" t="s">
        <v>758</v>
      </c>
      <c r="ETN43" s="1216"/>
      <c r="ETO43" s="1216"/>
      <c r="ETP43" s="641"/>
      <c r="ETQ43" s="1216" t="s">
        <v>758</v>
      </c>
      <c r="ETR43" s="1216"/>
      <c r="ETS43" s="1216"/>
      <c r="ETT43" s="641"/>
      <c r="ETU43" s="1216" t="s">
        <v>758</v>
      </c>
      <c r="ETV43" s="1216"/>
      <c r="ETW43" s="1216"/>
      <c r="ETX43" s="641"/>
      <c r="ETY43" s="1216" t="s">
        <v>758</v>
      </c>
      <c r="ETZ43" s="1216"/>
      <c r="EUA43" s="1216"/>
      <c r="EUB43" s="641"/>
      <c r="EUC43" s="1216" t="s">
        <v>758</v>
      </c>
      <c r="EUD43" s="1216"/>
      <c r="EUE43" s="1216"/>
      <c r="EUF43" s="641"/>
      <c r="EUG43" s="1216" t="s">
        <v>758</v>
      </c>
      <c r="EUH43" s="1216"/>
      <c r="EUI43" s="1216"/>
      <c r="EUJ43" s="641"/>
      <c r="EUK43" s="1216" t="s">
        <v>758</v>
      </c>
      <c r="EUL43" s="1216"/>
      <c r="EUM43" s="1216"/>
      <c r="EUN43" s="641"/>
      <c r="EUO43" s="1216" t="s">
        <v>758</v>
      </c>
      <c r="EUP43" s="1216"/>
      <c r="EUQ43" s="1216"/>
      <c r="EUR43" s="641"/>
      <c r="EUS43" s="1216" t="s">
        <v>758</v>
      </c>
      <c r="EUT43" s="1216"/>
      <c r="EUU43" s="1216"/>
      <c r="EUV43" s="641"/>
      <c r="EUW43" s="1216" t="s">
        <v>758</v>
      </c>
      <c r="EUX43" s="1216"/>
      <c r="EUY43" s="1216"/>
      <c r="EUZ43" s="641"/>
      <c r="EVA43" s="1216" t="s">
        <v>758</v>
      </c>
      <c r="EVB43" s="1216"/>
      <c r="EVC43" s="1216"/>
      <c r="EVD43" s="641"/>
      <c r="EVE43" s="1216" t="s">
        <v>758</v>
      </c>
      <c r="EVF43" s="1216"/>
      <c r="EVG43" s="1216"/>
      <c r="EVH43" s="641"/>
      <c r="EVI43" s="1216" t="s">
        <v>758</v>
      </c>
      <c r="EVJ43" s="1216"/>
      <c r="EVK43" s="1216"/>
      <c r="EVL43" s="641"/>
      <c r="EVM43" s="1216" t="s">
        <v>758</v>
      </c>
      <c r="EVN43" s="1216"/>
      <c r="EVO43" s="1216"/>
      <c r="EVP43" s="641"/>
      <c r="EVQ43" s="1216" t="s">
        <v>758</v>
      </c>
      <c r="EVR43" s="1216"/>
      <c r="EVS43" s="1216"/>
      <c r="EVT43" s="641"/>
      <c r="EVU43" s="1216" t="s">
        <v>758</v>
      </c>
      <c r="EVV43" s="1216"/>
      <c r="EVW43" s="1216"/>
      <c r="EVX43" s="641"/>
      <c r="EVY43" s="1216" t="s">
        <v>758</v>
      </c>
      <c r="EVZ43" s="1216"/>
      <c r="EWA43" s="1216"/>
      <c r="EWB43" s="641"/>
      <c r="EWC43" s="1216" t="s">
        <v>758</v>
      </c>
      <c r="EWD43" s="1216"/>
      <c r="EWE43" s="1216"/>
      <c r="EWF43" s="641"/>
      <c r="EWG43" s="1216" t="s">
        <v>758</v>
      </c>
      <c r="EWH43" s="1216"/>
      <c r="EWI43" s="1216"/>
      <c r="EWJ43" s="641"/>
      <c r="EWK43" s="1216" t="s">
        <v>758</v>
      </c>
      <c r="EWL43" s="1216"/>
      <c r="EWM43" s="1216"/>
      <c r="EWN43" s="641"/>
      <c r="EWO43" s="1216" t="s">
        <v>758</v>
      </c>
      <c r="EWP43" s="1216"/>
      <c r="EWQ43" s="1216"/>
      <c r="EWR43" s="641"/>
      <c r="EWS43" s="1216" t="s">
        <v>758</v>
      </c>
      <c r="EWT43" s="1216"/>
      <c r="EWU43" s="1216"/>
      <c r="EWV43" s="641"/>
      <c r="EWW43" s="1216" t="s">
        <v>758</v>
      </c>
      <c r="EWX43" s="1216"/>
      <c r="EWY43" s="1216"/>
      <c r="EWZ43" s="641"/>
      <c r="EXA43" s="1216" t="s">
        <v>758</v>
      </c>
      <c r="EXB43" s="1216"/>
      <c r="EXC43" s="1216"/>
      <c r="EXD43" s="641"/>
      <c r="EXE43" s="1216" t="s">
        <v>758</v>
      </c>
      <c r="EXF43" s="1216"/>
      <c r="EXG43" s="1216"/>
      <c r="EXH43" s="641"/>
      <c r="EXI43" s="1216" t="s">
        <v>758</v>
      </c>
      <c r="EXJ43" s="1216"/>
      <c r="EXK43" s="1216"/>
      <c r="EXL43" s="641"/>
      <c r="EXM43" s="1216" t="s">
        <v>758</v>
      </c>
      <c r="EXN43" s="1216"/>
      <c r="EXO43" s="1216"/>
      <c r="EXP43" s="641"/>
      <c r="EXQ43" s="1216" t="s">
        <v>758</v>
      </c>
      <c r="EXR43" s="1216"/>
      <c r="EXS43" s="1216"/>
      <c r="EXT43" s="641"/>
      <c r="EXU43" s="1216" t="s">
        <v>758</v>
      </c>
      <c r="EXV43" s="1216"/>
      <c r="EXW43" s="1216"/>
      <c r="EXX43" s="641"/>
      <c r="EXY43" s="1216" t="s">
        <v>758</v>
      </c>
      <c r="EXZ43" s="1216"/>
      <c r="EYA43" s="1216"/>
      <c r="EYB43" s="641"/>
      <c r="EYC43" s="1216" t="s">
        <v>758</v>
      </c>
      <c r="EYD43" s="1216"/>
      <c r="EYE43" s="1216"/>
      <c r="EYF43" s="641"/>
      <c r="EYG43" s="1216" t="s">
        <v>758</v>
      </c>
      <c r="EYH43" s="1216"/>
      <c r="EYI43" s="1216"/>
      <c r="EYJ43" s="641"/>
      <c r="EYK43" s="1216" t="s">
        <v>758</v>
      </c>
      <c r="EYL43" s="1216"/>
      <c r="EYM43" s="1216"/>
      <c r="EYN43" s="641"/>
      <c r="EYO43" s="1216" t="s">
        <v>758</v>
      </c>
      <c r="EYP43" s="1216"/>
      <c r="EYQ43" s="1216"/>
      <c r="EYR43" s="641"/>
      <c r="EYS43" s="1216" t="s">
        <v>758</v>
      </c>
      <c r="EYT43" s="1216"/>
      <c r="EYU43" s="1216"/>
      <c r="EYV43" s="641"/>
      <c r="EYW43" s="1216" t="s">
        <v>758</v>
      </c>
      <c r="EYX43" s="1216"/>
      <c r="EYY43" s="1216"/>
      <c r="EYZ43" s="641"/>
      <c r="EZA43" s="1216" t="s">
        <v>758</v>
      </c>
      <c r="EZB43" s="1216"/>
      <c r="EZC43" s="1216"/>
      <c r="EZD43" s="641"/>
      <c r="EZE43" s="1216" t="s">
        <v>758</v>
      </c>
      <c r="EZF43" s="1216"/>
      <c r="EZG43" s="1216"/>
      <c r="EZH43" s="641"/>
      <c r="EZI43" s="1216" t="s">
        <v>758</v>
      </c>
      <c r="EZJ43" s="1216"/>
      <c r="EZK43" s="1216"/>
      <c r="EZL43" s="641"/>
      <c r="EZM43" s="1216" t="s">
        <v>758</v>
      </c>
      <c r="EZN43" s="1216"/>
      <c r="EZO43" s="1216"/>
      <c r="EZP43" s="641"/>
      <c r="EZQ43" s="1216" t="s">
        <v>758</v>
      </c>
      <c r="EZR43" s="1216"/>
      <c r="EZS43" s="1216"/>
      <c r="EZT43" s="641"/>
      <c r="EZU43" s="1216" t="s">
        <v>758</v>
      </c>
      <c r="EZV43" s="1216"/>
      <c r="EZW43" s="1216"/>
      <c r="EZX43" s="641"/>
      <c r="EZY43" s="1216" t="s">
        <v>758</v>
      </c>
      <c r="EZZ43" s="1216"/>
      <c r="FAA43" s="1216"/>
      <c r="FAB43" s="641"/>
      <c r="FAC43" s="1216" t="s">
        <v>758</v>
      </c>
      <c r="FAD43" s="1216"/>
      <c r="FAE43" s="1216"/>
      <c r="FAF43" s="641"/>
      <c r="FAG43" s="1216" t="s">
        <v>758</v>
      </c>
      <c r="FAH43" s="1216"/>
      <c r="FAI43" s="1216"/>
      <c r="FAJ43" s="641"/>
      <c r="FAK43" s="1216" t="s">
        <v>758</v>
      </c>
      <c r="FAL43" s="1216"/>
      <c r="FAM43" s="1216"/>
      <c r="FAN43" s="641"/>
      <c r="FAO43" s="1216" t="s">
        <v>758</v>
      </c>
      <c r="FAP43" s="1216"/>
      <c r="FAQ43" s="1216"/>
      <c r="FAR43" s="641"/>
      <c r="FAS43" s="1216" t="s">
        <v>758</v>
      </c>
      <c r="FAT43" s="1216"/>
      <c r="FAU43" s="1216"/>
      <c r="FAV43" s="641"/>
      <c r="FAW43" s="1216" t="s">
        <v>758</v>
      </c>
      <c r="FAX43" s="1216"/>
      <c r="FAY43" s="1216"/>
      <c r="FAZ43" s="641"/>
      <c r="FBA43" s="1216" t="s">
        <v>758</v>
      </c>
      <c r="FBB43" s="1216"/>
      <c r="FBC43" s="1216"/>
      <c r="FBD43" s="641"/>
      <c r="FBE43" s="1216" t="s">
        <v>758</v>
      </c>
      <c r="FBF43" s="1216"/>
      <c r="FBG43" s="1216"/>
      <c r="FBH43" s="641"/>
      <c r="FBI43" s="1216" t="s">
        <v>758</v>
      </c>
      <c r="FBJ43" s="1216"/>
      <c r="FBK43" s="1216"/>
      <c r="FBL43" s="641"/>
      <c r="FBM43" s="1216" t="s">
        <v>758</v>
      </c>
      <c r="FBN43" s="1216"/>
      <c r="FBO43" s="1216"/>
      <c r="FBP43" s="641"/>
      <c r="FBQ43" s="1216" t="s">
        <v>758</v>
      </c>
      <c r="FBR43" s="1216"/>
      <c r="FBS43" s="1216"/>
      <c r="FBT43" s="641"/>
      <c r="FBU43" s="1216" t="s">
        <v>758</v>
      </c>
      <c r="FBV43" s="1216"/>
      <c r="FBW43" s="1216"/>
      <c r="FBX43" s="641"/>
      <c r="FBY43" s="1216" t="s">
        <v>758</v>
      </c>
      <c r="FBZ43" s="1216"/>
      <c r="FCA43" s="1216"/>
      <c r="FCB43" s="641"/>
      <c r="FCC43" s="1216" t="s">
        <v>758</v>
      </c>
      <c r="FCD43" s="1216"/>
      <c r="FCE43" s="1216"/>
      <c r="FCF43" s="641"/>
      <c r="FCG43" s="1216" t="s">
        <v>758</v>
      </c>
      <c r="FCH43" s="1216"/>
      <c r="FCI43" s="1216"/>
      <c r="FCJ43" s="641"/>
      <c r="FCK43" s="1216" t="s">
        <v>758</v>
      </c>
      <c r="FCL43" s="1216"/>
      <c r="FCM43" s="1216"/>
      <c r="FCN43" s="641"/>
      <c r="FCO43" s="1216" t="s">
        <v>758</v>
      </c>
      <c r="FCP43" s="1216"/>
      <c r="FCQ43" s="1216"/>
      <c r="FCR43" s="641"/>
      <c r="FCS43" s="1216" t="s">
        <v>758</v>
      </c>
      <c r="FCT43" s="1216"/>
      <c r="FCU43" s="1216"/>
      <c r="FCV43" s="641"/>
      <c r="FCW43" s="1216" t="s">
        <v>758</v>
      </c>
      <c r="FCX43" s="1216"/>
      <c r="FCY43" s="1216"/>
      <c r="FCZ43" s="641"/>
      <c r="FDA43" s="1216" t="s">
        <v>758</v>
      </c>
      <c r="FDB43" s="1216"/>
      <c r="FDC43" s="1216"/>
      <c r="FDD43" s="641"/>
      <c r="FDE43" s="1216" t="s">
        <v>758</v>
      </c>
      <c r="FDF43" s="1216"/>
      <c r="FDG43" s="1216"/>
      <c r="FDH43" s="641"/>
      <c r="FDI43" s="1216" t="s">
        <v>758</v>
      </c>
      <c r="FDJ43" s="1216"/>
      <c r="FDK43" s="1216"/>
      <c r="FDL43" s="641"/>
      <c r="FDM43" s="1216" t="s">
        <v>758</v>
      </c>
      <c r="FDN43" s="1216"/>
      <c r="FDO43" s="1216"/>
      <c r="FDP43" s="641"/>
      <c r="FDQ43" s="1216" t="s">
        <v>758</v>
      </c>
      <c r="FDR43" s="1216"/>
      <c r="FDS43" s="1216"/>
      <c r="FDT43" s="641"/>
      <c r="FDU43" s="1216" t="s">
        <v>758</v>
      </c>
      <c r="FDV43" s="1216"/>
      <c r="FDW43" s="1216"/>
      <c r="FDX43" s="641"/>
      <c r="FDY43" s="1216" t="s">
        <v>758</v>
      </c>
      <c r="FDZ43" s="1216"/>
      <c r="FEA43" s="1216"/>
      <c r="FEB43" s="641"/>
      <c r="FEC43" s="1216" t="s">
        <v>758</v>
      </c>
      <c r="FED43" s="1216"/>
      <c r="FEE43" s="1216"/>
      <c r="FEF43" s="641"/>
      <c r="FEG43" s="1216" t="s">
        <v>758</v>
      </c>
      <c r="FEH43" s="1216"/>
      <c r="FEI43" s="1216"/>
      <c r="FEJ43" s="641"/>
      <c r="FEK43" s="1216" t="s">
        <v>758</v>
      </c>
      <c r="FEL43" s="1216"/>
      <c r="FEM43" s="1216"/>
      <c r="FEN43" s="641"/>
      <c r="FEO43" s="1216" t="s">
        <v>758</v>
      </c>
      <c r="FEP43" s="1216"/>
      <c r="FEQ43" s="1216"/>
      <c r="FER43" s="641"/>
      <c r="FES43" s="1216" t="s">
        <v>758</v>
      </c>
      <c r="FET43" s="1216"/>
      <c r="FEU43" s="1216"/>
      <c r="FEV43" s="641"/>
      <c r="FEW43" s="1216" t="s">
        <v>758</v>
      </c>
      <c r="FEX43" s="1216"/>
      <c r="FEY43" s="1216"/>
      <c r="FEZ43" s="641"/>
      <c r="FFA43" s="1216" t="s">
        <v>758</v>
      </c>
      <c r="FFB43" s="1216"/>
      <c r="FFC43" s="1216"/>
      <c r="FFD43" s="641"/>
      <c r="FFE43" s="1216" t="s">
        <v>758</v>
      </c>
      <c r="FFF43" s="1216"/>
      <c r="FFG43" s="1216"/>
      <c r="FFH43" s="641"/>
      <c r="FFI43" s="1216" t="s">
        <v>758</v>
      </c>
      <c r="FFJ43" s="1216"/>
      <c r="FFK43" s="1216"/>
      <c r="FFL43" s="641"/>
      <c r="FFM43" s="1216" t="s">
        <v>758</v>
      </c>
      <c r="FFN43" s="1216"/>
      <c r="FFO43" s="1216"/>
      <c r="FFP43" s="641"/>
      <c r="FFQ43" s="1216" t="s">
        <v>758</v>
      </c>
      <c r="FFR43" s="1216"/>
      <c r="FFS43" s="1216"/>
      <c r="FFT43" s="641"/>
      <c r="FFU43" s="1216" t="s">
        <v>758</v>
      </c>
      <c r="FFV43" s="1216"/>
      <c r="FFW43" s="1216"/>
      <c r="FFX43" s="641"/>
      <c r="FFY43" s="1216" t="s">
        <v>758</v>
      </c>
      <c r="FFZ43" s="1216"/>
      <c r="FGA43" s="1216"/>
      <c r="FGB43" s="641"/>
      <c r="FGC43" s="1216" t="s">
        <v>758</v>
      </c>
      <c r="FGD43" s="1216"/>
      <c r="FGE43" s="1216"/>
      <c r="FGF43" s="641"/>
      <c r="FGG43" s="1216" t="s">
        <v>758</v>
      </c>
      <c r="FGH43" s="1216"/>
      <c r="FGI43" s="1216"/>
      <c r="FGJ43" s="641"/>
      <c r="FGK43" s="1216" t="s">
        <v>758</v>
      </c>
      <c r="FGL43" s="1216"/>
      <c r="FGM43" s="1216"/>
      <c r="FGN43" s="641"/>
      <c r="FGO43" s="1216" t="s">
        <v>758</v>
      </c>
      <c r="FGP43" s="1216"/>
      <c r="FGQ43" s="1216"/>
      <c r="FGR43" s="641"/>
      <c r="FGS43" s="1216" t="s">
        <v>758</v>
      </c>
      <c r="FGT43" s="1216"/>
      <c r="FGU43" s="1216"/>
      <c r="FGV43" s="641"/>
      <c r="FGW43" s="1216" t="s">
        <v>758</v>
      </c>
      <c r="FGX43" s="1216"/>
      <c r="FGY43" s="1216"/>
      <c r="FGZ43" s="641"/>
      <c r="FHA43" s="1216" t="s">
        <v>758</v>
      </c>
      <c r="FHB43" s="1216"/>
      <c r="FHC43" s="1216"/>
      <c r="FHD43" s="641"/>
      <c r="FHE43" s="1216" t="s">
        <v>758</v>
      </c>
      <c r="FHF43" s="1216"/>
      <c r="FHG43" s="1216"/>
      <c r="FHH43" s="641"/>
      <c r="FHI43" s="1216" t="s">
        <v>758</v>
      </c>
      <c r="FHJ43" s="1216"/>
      <c r="FHK43" s="1216"/>
      <c r="FHL43" s="641"/>
      <c r="FHM43" s="1216" t="s">
        <v>758</v>
      </c>
      <c r="FHN43" s="1216"/>
      <c r="FHO43" s="1216"/>
      <c r="FHP43" s="641"/>
      <c r="FHQ43" s="1216" t="s">
        <v>758</v>
      </c>
      <c r="FHR43" s="1216"/>
      <c r="FHS43" s="1216"/>
      <c r="FHT43" s="641"/>
      <c r="FHU43" s="1216" t="s">
        <v>758</v>
      </c>
      <c r="FHV43" s="1216"/>
      <c r="FHW43" s="1216"/>
      <c r="FHX43" s="641"/>
      <c r="FHY43" s="1216" t="s">
        <v>758</v>
      </c>
      <c r="FHZ43" s="1216"/>
      <c r="FIA43" s="1216"/>
      <c r="FIB43" s="641"/>
      <c r="FIC43" s="1216" t="s">
        <v>758</v>
      </c>
      <c r="FID43" s="1216"/>
      <c r="FIE43" s="1216"/>
      <c r="FIF43" s="641"/>
      <c r="FIG43" s="1216" t="s">
        <v>758</v>
      </c>
      <c r="FIH43" s="1216"/>
      <c r="FII43" s="1216"/>
      <c r="FIJ43" s="641"/>
      <c r="FIK43" s="1216" t="s">
        <v>758</v>
      </c>
      <c r="FIL43" s="1216"/>
      <c r="FIM43" s="1216"/>
      <c r="FIN43" s="641"/>
      <c r="FIO43" s="1216" t="s">
        <v>758</v>
      </c>
      <c r="FIP43" s="1216"/>
      <c r="FIQ43" s="1216"/>
      <c r="FIR43" s="641"/>
      <c r="FIS43" s="1216" t="s">
        <v>758</v>
      </c>
      <c r="FIT43" s="1216"/>
      <c r="FIU43" s="1216"/>
      <c r="FIV43" s="641"/>
      <c r="FIW43" s="1216" t="s">
        <v>758</v>
      </c>
      <c r="FIX43" s="1216"/>
      <c r="FIY43" s="1216"/>
      <c r="FIZ43" s="641"/>
      <c r="FJA43" s="1216" t="s">
        <v>758</v>
      </c>
      <c r="FJB43" s="1216"/>
      <c r="FJC43" s="1216"/>
      <c r="FJD43" s="641"/>
      <c r="FJE43" s="1216" t="s">
        <v>758</v>
      </c>
      <c r="FJF43" s="1216"/>
      <c r="FJG43" s="1216"/>
      <c r="FJH43" s="641"/>
      <c r="FJI43" s="1216" t="s">
        <v>758</v>
      </c>
      <c r="FJJ43" s="1216"/>
      <c r="FJK43" s="1216"/>
      <c r="FJL43" s="641"/>
      <c r="FJM43" s="1216" t="s">
        <v>758</v>
      </c>
      <c r="FJN43" s="1216"/>
      <c r="FJO43" s="1216"/>
      <c r="FJP43" s="641"/>
      <c r="FJQ43" s="1216" t="s">
        <v>758</v>
      </c>
      <c r="FJR43" s="1216"/>
      <c r="FJS43" s="1216"/>
      <c r="FJT43" s="641"/>
      <c r="FJU43" s="1216" t="s">
        <v>758</v>
      </c>
      <c r="FJV43" s="1216"/>
      <c r="FJW43" s="1216"/>
      <c r="FJX43" s="641"/>
      <c r="FJY43" s="1216" t="s">
        <v>758</v>
      </c>
      <c r="FJZ43" s="1216"/>
      <c r="FKA43" s="1216"/>
      <c r="FKB43" s="641"/>
      <c r="FKC43" s="1216" t="s">
        <v>758</v>
      </c>
      <c r="FKD43" s="1216"/>
      <c r="FKE43" s="1216"/>
      <c r="FKF43" s="641"/>
      <c r="FKG43" s="1216" t="s">
        <v>758</v>
      </c>
      <c r="FKH43" s="1216"/>
      <c r="FKI43" s="1216"/>
      <c r="FKJ43" s="641"/>
      <c r="FKK43" s="1216" t="s">
        <v>758</v>
      </c>
      <c r="FKL43" s="1216"/>
      <c r="FKM43" s="1216"/>
      <c r="FKN43" s="641"/>
      <c r="FKO43" s="1216" t="s">
        <v>758</v>
      </c>
      <c r="FKP43" s="1216"/>
      <c r="FKQ43" s="1216"/>
      <c r="FKR43" s="641"/>
      <c r="FKS43" s="1216" t="s">
        <v>758</v>
      </c>
      <c r="FKT43" s="1216"/>
      <c r="FKU43" s="1216"/>
      <c r="FKV43" s="641"/>
      <c r="FKW43" s="1216" t="s">
        <v>758</v>
      </c>
      <c r="FKX43" s="1216"/>
      <c r="FKY43" s="1216"/>
      <c r="FKZ43" s="641"/>
      <c r="FLA43" s="1216" t="s">
        <v>758</v>
      </c>
      <c r="FLB43" s="1216"/>
      <c r="FLC43" s="1216"/>
      <c r="FLD43" s="641"/>
      <c r="FLE43" s="1216" t="s">
        <v>758</v>
      </c>
      <c r="FLF43" s="1216"/>
      <c r="FLG43" s="1216"/>
      <c r="FLH43" s="641"/>
      <c r="FLI43" s="1216" t="s">
        <v>758</v>
      </c>
      <c r="FLJ43" s="1216"/>
      <c r="FLK43" s="1216"/>
      <c r="FLL43" s="641"/>
      <c r="FLM43" s="1216" t="s">
        <v>758</v>
      </c>
      <c r="FLN43" s="1216"/>
      <c r="FLO43" s="1216"/>
      <c r="FLP43" s="641"/>
      <c r="FLQ43" s="1216" t="s">
        <v>758</v>
      </c>
      <c r="FLR43" s="1216"/>
      <c r="FLS43" s="1216"/>
      <c r="FLT43" s="641"/>
      <c r="FLU43" s="1216" t="s">
        <v>758</v>
      </c>
      <c r="FLV43" s="1216"/>
      <c r="FLW43" s="1216"/>
      <c r="FLX43" s="641"/>
      <c r="FLY43" s="1216" t="s">
        <v>758</v>
      </c>
      <c r="FLZ43" s="1216"/>
      <c r="FMA43" s="1216"/>
      <c r="FMB43" s="641"/>
      <c r="FMC43" s="1216" t="s">
        <v>758</v>
      </c>
      <c r="FMD43" s="1216"/>
      <c r="FME43" s="1216"/>
      <c r="FMF43" s="641"/>
      <c r="FMG43" s="1216" t="s">
        <v>758</v>
      </c>
      <c r="FMH43" s="1216"/>
      <c r="FMI43" s="1216"/>
      <c r="FMJ43" s="641"/>
      <c r="FMK43" s="1216" t="s">
        <v>758</v>
      </c>
      <c r="FML43" s="1216"/>
      <c r="FMM43" s="1216"/>
      <c r="FMN43" s="641"/>
      <c r="FMO43" s="1216" t="s">
        <v>758</v>
      </c>
      <c r="FMP43" s="1216"/>
      <c r="FMQ43" s="1216"/>
      <c r="FMR43" s="641"/>
      <c r="FMS43" s="1216" t="s">
        <v>758</v>
      </c>
      <c r="FMT43" s="1216"/>
      <c r="FMU43" s="1216"/>
      <c r="FMV43" s="641"/>
      <c r="FMW43" s="1216" t="s">
        <v>758</v>
      </c>
      <c r="FMX43" s="1216"/>
      <c r="FMY43" s="1216"/>
      <c r="FMZ43" s="641"/>
      <c r="FNA43" s="1216" t="s">
        <v>758</v>
      </c>
      <c r="FNB43" s="1216"/>
      <c r="FNC43" s="1216"/>
      <c r="FND43" s="641"/>
      <c r="FNE43" s="1216" t="s">
        <v>758</v>
      </c>
      <c r="FNF43" s="1216"/>
      <c r="FNG43" s="1216"/>
      <c r="FNH43" s="641"/>
      <c r="FNI43" s="1216" t="s">
        <v>758</v>
      </c>
      <c r="FNJ43" s="1216"/>
      <c r="FNK43" s="1216"/>
      <c r="FNL43" s="641"/>
      <c r="FNM43" s="1216" t="s">
        <v>758</v>
      </c>
      <c r="FNN43" s="1216"/>
      <c r="FNO43" s="1216"/>
      <c r="FNP43" s="641"/>
      <c r="FNQ43" s="1216" t="s">
        <v>758</v>
      </c>
      <c r="FNR43" s="1216"/>
      <c r="FNS43" s="1216"/>
      <c r="FNT43" s="641"/>
      <c r="FNU43" s="1216" t="s">
        <v>758</v>
      </c>
      <c r="FNV43" s="1216"/>
      <c r="FNW43" s="1216"/>
      <c r="FNX43" s="641"/>
      <c r="FNY43" s="1216" t="s">
        <v>758</v>
      </c>
      <c r="FNZ43" s="1216"/>
      <c r="FOA43" s="1216"/>
      <c r="FOB43" s="641"/>
      <c r="FOC43" s="1216" t="s">
        <v>758</v>
      </c>
      <c r="FOD43" s="1216"/>
      <c r="FOE43" s="1216"/>
      <c r="FOF43" s="641"/>
      <c r="FOG43" s="1216" t="s">
        <v>758</v>
      </c>
      <c r="FOH43" s="1216"/>
      <c r="FOI43" s="1216"/>
      <c r="FOJ43" s="641"/>
      <c r="FOK43" s="1216" t="s">
        <v>758</v>
      </c>
      <c r="FOL43" s="1216"/>
      <c r="FOM43" s="1216"/>
      <c r="FON43" s="641"/>
      <c r="FOO43" s="1216" t="s">
        <v>758</v>
      </c>
      <c r="FOP43" s="1216"/>
      <c r="FOQ43" s="1216"/>
      <c r="FOR43" s="641"/>
      <c r="FOS43" s="1216" t="s">
        <v>758</v>
      </c>
      <c r="FOT43" s="1216"/>
      <c r="FOU43" s="1216"/>
      <c r="FOV43" s="641"/>
      <c r="FOW43" s="1216" t="s">
        <v>758</v>
      </c>
      <c r="FOX43" s="1216"/>
      <c r="FOY43" s="1216"/>
      <c r="FOZ43" s="641"/>
      <c r="FPA43" s="1216" t="s">
        <v>758</v>
      </c>
      <c r="FPB43" s="1216"/>
      <c r="FPC43" s="1216"/>
      <c r="FPD43" s="641"/>
      <c r="FPE43" s="1216" t="s">
        <v>758</v>
      </c>
      <c r="FPF43" s="1216"/>
      <c r="FPG43" s="1216"/>
      <c r="FPH43" s="641"/>
      <c r="FPI43" s="1216" t="s">
        <v>758</v>
      </c>
      <c r="FPJ43" s="1216"/>
      <c r="FPK43" s="1216"/>
      <c r="FPL43" s="641"/>
      <c r="FPM43" s="1216" t="s">
        <v>758</v>
      </c>
      <c r="FPN43" s="1216"/>
      <c r="FPO43" s="1216"/>
      <c r="FPP43" s="641"/>
      <c r="FPQ43" s="1216" t="s">
        <v>758</v>
      </c>
      <c r="FPR43" s="1216"/>
      <c r="FPS43" s="1216"/>
      <c r="FPT43" s="641"/>
      <c r="FPU43" s="1216" t="s">
        <v>758</v>
      </c>
      <c r="FPV43" s="1216"/>
      <c r="FPW43" s="1216"/>
      <c r="FPX43" s="641"/>
      <c r="FPY43" s="1216" t="s">
        <v>758</v>
      </c>
      <c r="FPZ43" s="1216"/>
      <c r="FQA43" s="1216"/>
      <c r="FQB43" s="641"/>
      <c r="FQC43" s="1216" t="s">
        <v>758</v>
      </c>
      <c r="FQD43" s="1216"/>
      <c r="FQE43" s="1216"/>
      <c r="FQF43" s="641"/>
      <c r="FQG43" s="1216" t="s">
        <v>758</v>
      </c>
      <c r="FQH43" s="1216"/>
      <c r="FQI43" s="1216"/>
      <c r="FQJ43" s="641"/>
      <c r="FQK43" s="1216" t="s">
        <v>758</v>
      </c>
      <c r="FQL43" s="1216"/>
      <c r="FQM43" s="1216"/>
      <c r="FQN43" s="641"/>
      <c r="FQO43" s="1216" t="s">
        <v>758</v>
      </c>
      <c r="FQP43" s="1216"/>
      <c r="FQQ43" s="1216"/>
      <c r="FQR43" s="641"/>
      <c r="FQS43" s="1216" t="s">
        <v>758</v>
      </c>
      <c r="FQT43" s="1216"/>
      <c r="FQU43" s="1216"/>
      <c r="FQV43" s="641"/>
      <c r="FQW43" s="1216" t="s">
        <v>758</v>
      </c>
      <c r="FQX43" s="1216"/>
      <c r="FQY43" s="1216"/>
      <c r="FQZ43" s="641"/>
      <c r="FRA43" s="1216" t="s">
        <v>758</v>
      </c>
      <c r="FRB43" s="1216"/>
      <c r="FRC43" s="1216"/>
      <c r="FRD43" s="641"/>
      <c r="FRE43" s="1216" t="s">
        <v>758</v>
      </c>
      <c r="FRF43" s="1216"/>
      <c r="FRG43" s="1216"/>
      <c r="FRH43" s="641"/>
      <c r="FRI43" s="1216" t="s">
        <v>758</v>
      </c>
      <c r="FRJ43" s="1216"/>
      <c r="FRK43" s="1216"/>
      <c r="FRL43" s="641"/>
      <c r="FRM43" s="1216" t="s">
        <v>758</v>
      </c>
      <c r="FRN43" s="1216"/>
      <c r="FRO43" s="1216"/>
      <c r="FRP43" s="641"/>
      <c r="FRQ43" s="1216" t="s">
        <v>758</v>
      </c>
      <c r="FRR43" s="1216"/>
      <c r="FRS43" s="1216"/>
      <c r="FRT43" s="641"/>
      <c r="FRU43" s="1216" t="s">
        <v>758</v>
      </c>
      <c r="FRV43" s="1216"/>
      <c r="FRW43" s="1216"/>
      <c r="FRX43" s="641"/>
      <c r="FRY43" s="1216" t="s">
        <v>758</v>
      </c>
      <c r="FRZ43" s="1216"/>
      <c r="FSA43" s="1216"/>
      <c r="FSB43" s="641"/>
      <c r="FSC43" s="1216" t="s">
        <v>758</v>
      </c>
      <c r="FSD43" s="1216"/>
      <c r="FSE43" s="1216"/>
      <c r="FSF43" s="641"/>
      <c r="FSG43" s="1216" t="s">
        <v>758</v>
      </c>
      <c r="FSH43" s="1216"/>
      <c r="FSI43" s="1216"/>
      <c r="FSJ43" s="641"/>
      <c r="FSK43" s="1216" t="s">
        <v>758</v>
      </c>
      <c r="FSL43" s="1216"/>
      <c r="FSM43" s="1216"/>
      <c r="FSN43" s="641"/>
      <c r="FSO43" s="1216" t="s">
        <v>758</v>
      </c>
      <c r="FSP43" s="1216"/>
      <c r="FSQ43" s="1216"/>
      <c r="FSR43" s="641"/>
      <c r="FSS43" s="1216" t="s">
        <v>758</v>
      </c>
      <c r="FST43" s="1216"/>
      <c r="FSU43" s="1216"/>
      <c r="FSV43" s="641"/>
      <c r="FSW43" s="1216" t="s">
        <v>758</v>
      </c>
      <c r="FSX43" s="1216"/>
      <c r="FSY43" s="1216"/>
      <c r="FSZ43" s="641"/>
      <c r="FTA43" s="1216" t="s">
        <v>758</v>
      </c>
      <c r="FTB43" s="1216"/>
      <c r="FTC43" s="1216"/>
      <c r="FTD43" s="641"/>
      <c r="FTE43" s="1216" t="s">
        <v>758</v>
      </c>
      <c r="FTF43" s="1216"/>
      <c r="FTG43" s="1216"/>
      <c r="FTH43" s="641"/>
      <c r="FTI43" s="1216" t="s">
        <v>758</v>
      </c>
      <c r="FTJ43" s="1216"/>
      <c r="FTK43" s="1216"/>
      <c r="FTL43" s="641"/>
      <c r="FTM43" s="1216" t="s">
        <v>758</v>
      </c>
      <c r="FTN43" s="1216"/>
      <c r="FTO43" s="1216"/>
      <c r="FTP43" s="641"/>
      <c r="FTQ43" s="1216" t="s">
        <v>758</v>
      </c>
      <c r="FTR43" s="1216"/>
      <c r="FTS43" s="1216"/>
      <c r="FTT43" s="641"/>
      <c r="FTU43" s="1216" t="s">
        <v>758</v>
      </c>
      <c r="FTV43" s="1216"/>
      <c r="FTW43" s="1216"/>
      <c r="FTX43" s="641"/>
      <c r="FTY43" s="1216" t="s">
        <v>758</v>
      </c>
      <c r="FTZ43" s="1216"/>
      <c r="FUA43" s="1216"/>
      <c r="FUB43" s="641"/>
      <c r="FUC43" s="1216" t="s">
        <v>758</v>
      </c>
      <c r="FUD43" s="1216"/>
      <c r="FUE43" s="1216"/>
      <c r="FUF43" s="641"/>
      <c r="FUG43" s="1216" t="s">
        <v>758</v>
      </c>
      <c r="FUH43" s="1216"/>
      <c r="FUI43" s="1216"/>
      <c r="FUJ43" s="641"/>
      <c r="FUK43" s="1216" t="s">
        <v>758</v>
      </c>
      <c r="FUL43" s="1216"/>
      <c r="FUM43" s="1216"/>
      <c r="FUN43" s="641"/>
      <c r="FUO43" s="1216" t="s">
        <v>758</v>
      </c>
      <c r="FUP43" s="1216"/>
      <c r="FUQ43" s="1216"/>
      <c r="FUR43" s="641"/>
      <c r="FUS43" s="1216" t="s">
        <v>758</v>
      </c>
      <c r="FUT43" s="1216"/>
      <c r="FUU43" s="1216"/>
      <c r="FUV43" s="641"/>
      <c r="FUW43" s="1216" t="s">
        <v>758</v>
      </c>
      <c r="FUX43" s="1216"/>
      <c r="FUY43" s="1216"/>
      <c r="FUZ43" s="641"/>
      <c r="FVA43" s="1216" t="s">
        <v>758</v>
      </c>
      <c r="FVB43" s="1216"/>
      <c r="FVC43" s="1216"/>
      <c r="FVD43" s="641"/>
      <c r="FVE43" s="1216" t="s">
        <v>758</v>
      </c>
      <c r="FVF43" s="1216"/>
      <c r="FVG43" s="1216"/>
      <c r="FVH43" s="641"/>
      <c r="FVI43" s="1216" t="s">
        <v>758</v>
      </c>
      <c r="FVJ43" s="1216"/>
      <c r="FVK43" s="1216"/>
      <c r="FVL43" s="641"/>
      <c r="FVM43" s="1216" t="s">
        <v>758</v>
      </c>
      <c r="FVN43" s="1216"/>
      <c r="FVO43" s="1216"/>
      <c r="FVP43" s="641"/>
      <c r="FVQ43" s="1216" t="s">
        <v>758</v>
      </c>
      <c r="FVR43" s="1216"/>
      <c r="FVS43" s="1216"/>
      <c r="FVT43" s="641"/>
      <c r="FVU43" s="1216" t="s">
        <v>758</v>
      </c>
      <c r="FVV43" s="1216"/>
      <c r="FVW43" s="1216"/>
      <c r="FVX43" s="641"/>
      <c r="FVY43" s="1216" t="s">
        <v>758</v>
      </c>
      <c r="FVZ43" s="1216"/>
      <c r="FWA43" s="1216"/>
      <c r="FWB43" s="641"/>
      <c r="FWC43" s="1216" t="s">
        <v>758</v>
      </c>
      <c r="FWD43" s="1216"/>
      <c r="FWE43" s="1216"/>
      <c r="FWF43" s="641"/>
      <c r="FWG43" s="1216" t="s">
        <v>758</v>
      </c>
      <c r="FWH43" s="1216"/>
      <c r="FWI43" s="1216"/>
      <c r="FWJ43" s="641"/>
      <c r="FWK43" s="1216" t="s">
        <v>758</v>
      </c>
      <c r="FWL43" s="1216"/>
      <c r="FWM43" s="1216"/>
      <c r="FWN43" s="641"/>
      <c r="FWO43" s="1216" t="s">
        <v>758</v>
      </c>
      <c r="FWP43" s="1216"/>
      <c r="FWQ43" s="1216"/>
      <c r="FWR43" s="641"/>
      <c r="FWS43" s="1216" t="s">
        <v>758</v>
      </c>
      <c r="FWT43" s="1216"/>
      <c r="FWU43" s="1216"/>
      <c r="FWV43" s="641"/>
      <c r="FWW43" s="1216" t="s">
        <v>758</v>
      </c>
      <c r="FWX43" s="1216"/>
      <c r="FWY43" s="1216"/>
      <c r="FWZ43" s="641"/>
      <c r="FXA43" s="1216" t="s">
        <v>758</v>
      </c>
      <c r="FXB43" s="1216"/>
      <c r="FXC43" s="1216"/>
      <c r="FXD43" s="641"/>
      <c r="FXE43" s="1216" t="s">
        <v>758</v>
      </c>
      <c r="FXF43" s="1216"/>
      <c r="FXG43" s="1216"/>
      <c r="FXH43" s="641"/>
      <c r="FXI43" s="1216" t="s">
        <v>758</v>
      </c>
      <c r="FXJ43" s="1216"/>
      <c r="FXK43" s="1216"/>
      <c r="FXL43" s="641"/>
      <c r="FXM43" s="1216" t="s">
        <v>758</v>
      </c>
      <c r="FXN43" s="1216"/>
      <c r="FXO43" s="1216"/>
      <c r="FXP43" s="641"/>
      <c r="FXQ43" s="1216" t="s">
        <v>758</v>
      </c>
      <c r="FXR43" s="1216"/>
      <c r="FXS43" s="1216"/>
      <c r="FXT43" s="641"/>
      <c r="FXU43" s="1216" t="s">
        <v>758</v>
      </c>
      <c r="FXV43" s="1216"/>
      <c r="FXW43" s="1216"/>
      <c r="FXX43" s="641"/>
      <c r="FXY43" s="1216" t="s">
        <v>758</v>
      </c>
      <c r="FXZ43" s="1216"/>
      <c r="FYA43" s="1216"/>
      <c r="FYB43" s="641"/>
      <c r="FYC43" s="1216" t="s">
        <v>758</v>
      </c>
      <c r="FYD43" s="1216"/>
      <c r="FYE43" s="1216"/>
      <c r="FYF43" s="641"/>
      <c r="FYG43" s="1216" t="s">
        <v>758</v>
      </c>
      <c r="FYH43" s="1216"/>
      <c r="FYI43" s="1216"/>
      <c r="FYJ43" s="641"/>
      <c r="FYK43" s="1216" t="s">
        <v>758</v>
      </c>
      <c r="FYL43" s="1216"/>
      <c r="FYM43" s="1216"/>
      <c r="FYN43" s="641"/>
      <c r="FYO43" s="1216" t="s">
        <v>758</v>
      </c>
      <c r="FYP43" s="1216"/>
      <c r="FYQ43" s="1216"/>
      <c r="FYR43" s="641"/>
      <c r="FYS43" s="1216" t="s">
        <v>758</v>
      </c>
      <c r="FYT43" s="1216"/>
      <c r="FYU43" s="1216"/>
      <c r="FYV43" s="641"/>
      <c r="FYW43" s="1216" t="s">
        <v>758</v>
      </c>
      <c r="FYX43" s="1216"/>
      <c r="FYY43" s="1216"/>
      <c r="FYZ43" s="641"/>
      <c r="FZA43" s="1216" t="s">
        <v>758</v>
      </c>
      <c r="FZB43" s="1216"/>
      <c r="FZC43" s="1216"/>
      <c r="FZD43" s="641"/>
      <c r="FZE43" s="1216" t="s">
        <v>758</v>
      </c>
      <c r="FZF43" s="1216"/>
      <c r="FZG43" s="1216"/>
      <c r="FZH43" s="641"/>
      <c r="FZI43" s="1216" t="s">
        <v>758</v>
      </c>
      <c r="FZJ43" s="1216"/>
      <c r="FZK43" s="1216"/>
      <c r="FZL43" s="641"/>
      <c r="FZM43" s="1216" t="s">
        <v>758</v>
      </c>
      <c r="FZN43" s="1216"/>
      <c r="FZO43" s="1216"/>
      <c r="FZP43" s="641"/>
      <c r="FZQ43" s="1216" t="s">
        <v>758</v>
      </c>
      <c r="FZR43" s="1216"/>
      <c r="FZS43" s="1216"/>
      <c r="FZT43" s="641"/>
      <c r="FZU43" s="1216" t="s">
        <v>758</v>
      </c>
      <c r="FZV43" s="1216"/>
      <c r="FZW43" s="1216"/>
      <c r="FZX43" s="641"/>
      <c r="FZY43" s="1216" t="s">
        <v>758</v>
      </c>
      <c r="FZZ43" s="1216"/>
      <c r="GAA43" s="1216"/>
      <c r="GAB43" s="641"/>
      <c r="GAC43" s="1216" t="s">
        <v>758</v>
      </c>
      <c r="GAD43" s="1216"/>
      <c r="GAE43" s="1216"/>
      <c r="GAF43" s="641"/>
      <c r="GAG43" s="1216" t="s">
        <v>758</v>
      </c>
      <c r="GAH43" s="1216"/>
      <c r="GAI43" s="1216"/>
      <c r="GAJ43" s="641"/>
      <c r="GAK43" s="1216" t="s">
        <v>758</v>
      </c>
      <c r="GAL43" s="1216"/>
      <c r="GAM43" s="1216"/>
      <c r="GAN43" s="641"/>
      <c r="GAO43" s="1216" t="s">
        <v>758</v>
      </c>
      <c r="GAP43" s="1216"/>
      <c r="GAQ43" s="1216"/>
      <c r="GAR43" s="641"/>
      <c r="GAS43" s="1216" t="s">
        <v>758</v>
      </c>
      <c r="GAT43" s="1216"/>
      <c r="GAU43" s="1216"/>
      <c r="GAV43" s="641"/>
      <c r="GAW43" s="1216" t="s">
        <v>758</v>
      </c>
      <c r="GAX43" s="1216"/>
      <c r="GAY43" s="1216"/>
      <c r="GAZ43" s="641"/>
      <c r="GBA43" s="1216" t="s">
        <v>758</v>
      </c>
      <c r="GBB43" s="1216"/>
      <c r="GBC43" s="1216"/>
      <c r="GBD43" s="641"/>
      <c r="GBE43" s="1216" t="s">
        <v>758</v>
      </c>
      <c r="GBF43" s="1216"/>
      <c r="GBG43" s="1216"/>
      <c r="GBH43" s="641"/>
      <c r="GBI43" s="1216" t="s">
        <v>758</v>
      </c>
      <c r="GBJ43" s="1216"/>
      <c r="GBK43" s="1216"/>
      <c r="GBL43" s="641"/>
      <c r="GBM43" s="1216" t="s">
        <v>758</v>
      </c>
      <c r="GBN43" s="1216"/>
      <c r="GBO43" s="1216"/>
      <c r="GBP43" s="641"/>
      <c r="GBQ43" s="1216" t="s">
        <v>758</v>
      </c>
      <c r="GBR43" s="1216"/>
      <c r="GBS43" s="1216"/>
      <c r="GBT43" s="641"/>
      <c r="GBU43" s="1216" t="s">
        <v>758</v>
      </c>
      <c r="GBV43" s="1216"/>
      <c r="GBW43" s="1216"/>
      <c r="GBX43" s="641"/>
      <c r="GBY43" s="1216" t="s">
        <v>758</v>
      </c>
      <c r="GBZ43" s="1216"/>
      <c r="GCA43" s="1216"/>
      <c r="GCB43" s="641"/>
      <c r="GCC43" s="1216" t="s">
        <v>758</v>
      </c>
      <c r="GCD43" s="1216"/>
      <c r="GCE43" s="1216"/>
      <c r="GCF43" s="641"/>
      <c r="GCG43" s="1216" t="s">
        <v>758</v>
      </c>
      <c r="GCH43" s="1216"/>
      <c r="GCI43" s="1216"/>
      <c r="GCJ43" s="641"/>
      <c r="GCK43" s="1216" t="s">
        <v>758</v>
      </c>
      <c r="GCL43" s="1216"/>
      <c r="GCM43" s="1216"/>
      <c r="GCN43" s="641"/>
      <c r="GCO43" s="1216" t="s">
        <v>758</v>
      </c>
      <c r="GCP43" s="1216"/>
      <c r="GCQ43" s="1216"/>
      <c r="GCR43" s="641"/>
      <c r="GCS43" s="1216" t="s">
        <v>758</v>
      </c>
      <c r="GCT43" s="1216"/>
      <c r="GCU43" s="1216"/>
      <c r="GCV43" s="641"/>
      <c r="GCW43" s="1216" t="s">
        <v>758</v>
      </c>
      <c r="GCX43" s="1216"/>
      <c r="GCY43" s="1216"/>
      <c r="GCZ43" s="641"/>
      <c r="GDA43" s="1216" t="s">
        <v>758</v>
      </c>
      <c r="GDB43" s="1216"/>
      <c r="GDC43" s="1216"/>
      <c r="GDD43" s="641"/>
      <c r="GDE43" s="1216" t="s">
        <v>758</v>
      </c>
      <c r="GDF43" s="1216"/>
      <c r="GDG43" s="1216"/>
      <c r="GDH43" s="641"/>
      <c r="GDI43" s="1216" t="s">
        <v>758</v>
      </c>
      <c r="GDJ43" s="1216"/>
      <c r="GDK43" s="1216"/>
      <c r="GDL43" s="641"/>
      <c r="GDM43" s="1216" t="s">
        <v>758</v>
      </c>
      <c r="GDN43" s="1216"/>
      <c r="GDO43" s="1216"/>
      <c r="GDP43" s="641"/>
      <c r="GDQ43" s="1216" t="s">
        <v>758</v>
      </c>
      <c r="GDR43" s="1216"/>
      <c r="GDS43" s="1216"/>
      <c r="GDT43" s="641"/>
      <c r="GDU43" s="1216" t="s">
        <v>758</v>
      </c>
      <c r="GDV43" s="1216"/>
      <c r="GDW43" s="1216"/>
      <c r="GDX43" s="641"/>
      <c r="GDY43" s="1216" t="s">
        <v>758</v>
      </c>
      <c r="GDZ43" s="1216"/>
      <c r="GEA43" s="1216"/>
      <c r="GEB43" s="641"/>
      <c r="GEC43" s="1216" t="s">
        <v>758</v>
      </c>
      <c r="GED43" s="1216"/>
      <c r="GEE43" s="1216"/>
      <c r="GEF43" s="641"/>
      <c r="GEG43" s="1216" t="s">
        <v>758</v>
      </c>
      <c r="GEH43" s="1216"/>
      <c r="GEI43" s="1216"/>
      <c r="GEJ43" s="641"/>
      <c r="GEK43" s="1216" t="s">
        <v>758</v>
      </c>
      <c r="GEL43" s="1216"/>
      <c r="GEM43" s="1216"/>
      <c r="GEN43" s="641"/>
      <c r="GEO43" s="1216" t="s">
        <v>758</v>
      </c>
      <c r="GEP43" s="1216"/>
      <c r="GEQ43" s="1216"/>
      <c r="GER43" s="641"/>
      <c r="GES43" s="1216" t="s">
        <v>758</v>
      </c>
      <c r="GET43" s="1216"/>
      <c r="GEU43" s="1216"/>
      <c r="GEV43" s="641"/>
      <c r="GEW43" s="1216" t="s">
        <v>758</v>
      </c>
      <c r="GEX43" s="1216"/>
      <c r="GEY43" s="1216"/>
      <c r="GEZ43" s="641"/>
      <c r="GFA43" s="1216" t="s">
        <v>758</v>
      </c>
      <c r="GFB43" s="1216"/>
      <c r="GFC43" s="1216"/>
      <c r="GFD43" s="641"/>
      <c r="GFE43" s="1216" t="s">
        <v>758</v>
      </c>
      <c r="GFF43" s="1216"/>
      <c r="GFG43" s="1216"/>
      <c r="GFH43" s="641"/>
      <c r="GFI43" s="1216" t="s">
        <v>758</v>
      </c>
      <c r="GFJ43" s="1216"/>
      <c r="GFK43" s="1216"/>
      <c r="GFL43" s="641"/>
      <c r="GFM43" s="1216" t="s">
        <v>758</v>
      </c>
      <c r="GFN43" s="1216"/>
      <c r="GFO43" s="1216"/>
      <c r="GFP43" s="641"/>
      <c r="GFQ43" s="1216" t="s">
        <v>758</v>
      </c>
      <c r="GFR43" s="1216"/>
      <c r="GFS43" s="1216"/>
      <c r="GFT43" s="641"/>
      <c r="GFU43" s="1216" t="s">
        <v>758</v>
      </c>
      <c r="GFV43" s="1216"/>
      <c r="GFW43" s="1216"/>
      <c r="GFX43" s="641"/>
      <c r="GFY43" s="1216" t="s">
        <v>758</v>
      </c>
      <c r="GFZ43" s="1216"/>
      <c r="GGA43" s="1216"/>
      <c r="GGB43" s="641"/>
      <c r="GGC43" s="1216" t="s">
        <v>758</v>
      </c>
      <c r="GGD43" s="1216"/>
      <c r="GGE43" s="1216"/>
      <c r="GGF43" s="641"/>
      <c r="GGG43" s="1216" t="s">
        <v>758</v>
      </c>
      <c r="GGH43" s="1216"/>
      <c r="GGI43" s="1216"/>
      <c r="GGJ43" s="641"/>
      <c r="GGK43" s="1216" t="s">
        <v>758</v>
      </c>
      <c r="GGL43" s="1216"/>
      <c r="GGM43" s="1216"/>
      <c r="GGN43" s="641"/>
      <c r="GGO43" s="1216" t="s">
        <v>758</v>
      </c>
      <c r="GGP43" s="1216"/>
      <c r="GGQ43" s="1216"/>
      <c r="GGR43" s="641"/>
      <c r="GGS43" s="1216" t="s">
        <v>758</v>
      </c>
      <c r="GGT43" s="1216"/>
      <c r="GGU43" s="1216"/>
      <c r="GGV43" s="641"/>
      <c r="GGW43" s="1216" t="s">
        <v>758</v>
      </c>
      <c r="GGX43" s="1216"/>
      <c r="GGY43" s="1216"/>
      <c r="GGZ43" s="641"/>
      <c r="GHA43" s="1216" t="s">
        <v>758</v>
      </c>
      <c r="GHB43" s="1216"/>
      <c r="GHC43" s="1216"/>
      <c r="GHD43" s="641"/>
      <c r="GHE43" s="1216" t="s">
        <v>758</v>
      </c>
      <c r="GHF43" s="1216"/>
      <c r="GHG43" s="1216"/>
      <c r="GHH43" s="641"/>
      <c r="GHI43" s="1216" t="s">
        <v>758</v>
      </c>
      <c r="GHJ43" s="1216"/>
      <c r="GHK43" s="1216"/>
      <c r="GHL43" s="641"/>
      <c r="GHM43" s="1216" t="s">
        <v>758</v>
      </c>
      <c r="GHN43" s="1216"/>
      <c r="GHO43" s="1216"/>
      <c r="GHP43" s="641"/>
      <c r="GHQ43" s="1216" t="s">
        <v>758</v>
      </c>
      <c r="GHR43" s="1216"/>
      <c r="GHS43" s="1216"/>
      <c r="GHT43" s="641"/>
      <c r="GHU43" s="1216" t="s">
        <v>758</v>
      </c>
      <c r="GHV43" s="1216"/>
      <c r="GHW43" s="1216"/>
      <c r="GHX43" s="641"/>
      <c r="GHY43" s="1216" t="s">
        <v>758</v>
      </c>
      <c r="GHZ43" s="1216"/>
      <c r="GIA43" s="1216"/>
      <c r="GIB43" s="641"/>
      <c r="GIC43" s="1216" t="s">
        <v>758</v>
      </c>
      <c r="GID43" s="1216"/>
      <c r="GIE43" s="1216"/>
      <c r="GIF43" s="641"/>
      <c r="GIG43" s="1216" t="s">
        <v>758</v>
      </c>
      <c r="GIH43" s="1216"/>
      <c r="GII43" s="1216"/>
      <c r="GIJ43" s="641"/>
      <c r="GIK43" s="1216" t="s">
        <v>758</v>
      </c>
      <c r="GIL43" s="1216"/>
      <c r="GIM43" s="1216"/>
      <c r="GIN43" s="641"/>
      <c r="GIO43" s="1216" t="s">
        <v>758</v>
      </c>
      <c r="GIP43" s="1216"/>
      <c r="GIQ43" s="1216"/>
      <c r="GIR43" s="641"/>
      <c r="GIS43" s="1216" t="s">
        <v>758</v>
      </c>
      <c r="GIT43" s="1216"/>
      <c r="GIU43" s="1216"/>
      <c r="GIV43" s="641"/>
      <c r="GIW43" s="1216" t="s">
        <v>758</v>
      </c>
      <c r="GIX43" s="1216"/>
      <c r="GIY43" s="1216"/>
      <c r="GIZ43" s="641"/>
      <c r="GJA43" s="1216" t="s">
        <v>758</v>
      </c>
      <c r="GJB43" s="1216"/>
      <c r="GJC43" s="1216"/>
      <c r="GJD43" s="641"/>
      <c r="GJE43" s="1216" t="s">
        <v>758</v>
      </c>
      <c r="GJF43" s="1216"/>
      <c r="GJG43" s="1216"/>
      <c r="GJH43" s="641"/>
      <c r="GJI43" s="1216" t="s">
        <v>758</v>
      </c>
      <c r="GJJ43" s="1216"/>
      <c r="GJK43" s="1216"/>
      <c r="GJL43" s="641"/>
      <c r="GJM43" s="1216" t="s">
        <v>758</v>
      </c>
      <c r="GJN43" s="1216"/>
      <c r="GJO43" s="1216"/>
      <c r="GJP43" s="641"/>
      <c r="GJQ43" s="1216" t="s">
        <v>758</v>
      </c>
      <c r="GJR43" s="1216"/>
      <c r="GJS43" s="1216"/>
      <c r="GJT43" s="641"/>
      <c r="GJU43" s="1216" t="s">
        <v>758</v>
      </c>
      <c r="GJV43" s="1216"/>
      <c r="GJW43" s="1216"/>
      <c r="GJX43" s="641"/>
      <c r="GJY43" s="1216" t="s">
        <v>758</v>
      </c>
      <c r="GJZ43" s="1216"/>
      <c r="GKA43" s="1216"/>
      <c r="GKB43" s="641"/>
      <c r="GKC43" s="1216" t="s">
        <v>758</v>
      </c>
      <c r="GKD43" s="1216"/>
      <c r="GKE43" s="1216"/>
      <c r="GKF43" s="641"/>
      <c r="GKG43" s="1216" t="s">
        <v>758</v>
      </c>
      <c r="GKH43" s="1216"/>
      <c r="GKI43" s="1216"/>
      <c r="GKJ43" s="641"/>
      <c r="GKK43" s="1216" t="s">
        <v>758</v>
      </c>
      <c r="GKL43" s="1216"/>
      <c r="GKM43" s="1216"/>
      <c r="GKN43" s="641"/>
      <c r="GKO43" s="1216" t="s">
        <v>758</v>
      </c>
      <c r="GKP43" s="1216"/>
      <c r="GKQ43" s="1216"/>
      <c r="GKR43" s="641"/>
      <c r="GKS43" s="1216" t="s">
        <v>758</v>
      </c>
      <c r="GKT43" s="1216"/>
      <c r="GKU43" s="1216"/>
      <c r="GKV43" s="641"/>
      <c r="GKW43" s="1216" t="s">
        <v>758</v>
      </c>
      <c r="GKX43" s="1216"/>
      <c r="GKY43" s="1216"/>
      <c r="GKZ43" s="641"/>
      <c r="GLA43" s="1216" t="s">
        <v>758</v>
      </c>
      <c r="GLB43" s="1216"/>
      <c r="GLC43" s="1216"/>
      <c r="GLD43" s="641"/>
      <c r="GLE43" s="1216" t="s">
        <v>758</v>
      </c>
      <c r="GLF43" s="1216"/>
      <c r="GLG43" s="1216"/>
      <c r="GLH43" s="641"/>
      <c r="GLI43" s="1216" t="s">
        <v>758</v>
      </c>
      <c r="GLJ43" s="1216"/>
      <c r="GLK43" s="1216"/>
      <c r="GLL43" s="641"/>
      <c r="GLM43" s="1216" t="s">
        <v>758</v>
      </c>
      <c r="GLN43" s="1216"/>
      <c r="GLO43" s="1216"/>
      <c r="GLP43" s="641"/>
      <c r="GLQ43" s="1216" t="s">
        <v>758</v>
      </c>
      <c r="GLR43" s="1216"/>
      <c r="GLS43" s="1216"/>
      <c r="GLT43" s="641"/>
      <c r="GLU43" s="1216" t="s">
        <v>758</v>
      </c>
      <c r="GLV43" s="1216"/>
      <c r="GLW43" s="1216"/>
      <c r="GLX43" s="641"/>
      <c r="GLY43" s="1216" t="s">
        <v>758</v>
      </c>
      <c r="GLZ43" s="1216"/>
      <c r="GMA43" s="1216"/>
      <c r="GMB43" s="641"/>
      <c r="GMC43" s="1216" t="s">
        <v>758</v>
      </c>
      <c r="GMD43" s="1216"/>
      <c r="GME43" s="1216"/>
      <c r="GMF43" s="641"/>
      <c r="GMG43" s="1216" t="s">
        <v>758</v>
      </c>
      <c r="GMH43" s="1216"/>
      <c r="GMI43" s="1216"/>
      <c r="GMJ43" s="641"/>
      <c r="GMK43" s="1216" t="s">
        <v>758</v>
      </c>
      <c r="GML43" s="1216"/>
      <c r="GMM43" s="1216"/>
      <c r="GMN43" s="641"/>
      <c r="GMO43" s="1216" t="s">
        <v>758</v>
      </c>
      <c r="GMP43" s="1216"/>
      <c r="GMQ43" s="1216"/>
      <c r="GMR43" s="641"/>
      <c r="GMS43" s="1216" t="s">
        <v>758</v>
      </c>
      <c r="GMT43" s="1216"/>
      <c r="GMU43" s="1216"/>
      <c r="GMV43" s="641"/>
      <c r="GMW43" s="1216" t="s">
        <v>758</v>
      </c>
      <c r="GMX43" s="1216"/>
      <c r="GMY43" s="1216"/>
      <c r="GMZ43" s="641"/>
      <c r="GNA43" s="1216" t="s">
        <v>758</v>
      </c>
      <c r="GNB43" s="1216"/>
      <c r="GNC43" s="1216"/>
      <c r="GND43" s="641"/>
      <c r="GNE43" s="1216" t="s">
        <v>758</v>
      </c>
      <c r="GNF43" s="1216"/>
      <c r="GNG43" s="1216"/>
      <c r="GNH43" s="641"/>
      <c r="GNI43" s="1216" t="s">
        <v>758</v>
      </c>
      <c r="GNJ43" s="1216"/>
      <c r="GNK43" s="1216"/>
      <c r="GNL43" s="641"/>
      <c r="GNM43" s="1216" t="s">
        <v>758</v>
      </c>
      <c r="GNN43" s="1216"/>
      <c r="GNO43" s="1216"/>
      <c r="GNP43" s="641"/>
      <c r="GNQ43" s="1216" t="s">
        <v>758</v>
      </c>
      <c r="GNR43" s="1216"/>
      <c r="GNS43" s="1216"/>
      <c r="GNT43" s="641"/>
      <c r="GNU43" s="1216" t="s">
        <v>758</v>
      </c>
      <c r="GNV43" s="1216"/>
      <c r="GNW43" s="1216"/>
      <c r="GNX43" s="641"/>
      <c r="GNY43" s="1216" t="s">
        <v>758</v>
      </c>
      <c r="GNZ43" s="1216"/>
      <c r="GOA43" s="1216"/>
      <c r="GOB43" s="641"/>
      <c r="GOC43" s="1216" t="s">
        <v>758</v>
      </c>
      <c r="GOD43" s="1216"/>
      <c r="GOE43" s="1216"/>
      <c r="GOF43" s="641"/>
      <c r="GOG43" s="1216" t="s">
        <v>758</v>
      </c>
      <c r="GOH43" s="1216"/>
      <c r="GOI43" s="1216"/>
      <c r="GOJ43" s="641"/>
      <c r="GOK43" s="1216" t="s">
        <v>758</v>
      </c>
      <c r="GOL43" s="1216"/>
      <c r="GOM43" s="1216"/>
      <c r="GON43" s="641"/>
      <c r="GOO43" s="1216" t="s">
        <v>758</v>
      </c>
      <c r="GOP43" s="1216"/>
      <c r="GOQ43" s="1216"/>
      <c r="GOR43" s="641"/>
      <c r="GOS43" s="1216" t="s">
        <v>758</v>
      </c>
      <c r="GOT43" s="1216"/>
      <c r="GOU43" s="1216"/>
      <c r="GOV43" s="641"/>
      <c r="GOW43" s="1216" t="s">
        <v>758</v>
      </c>
      <c r="GOX43" s="1216"/>
      <c r="GOY43" s="1216"/>
      <c r="GOZ43" s="641"/>
      <c r="GPA43" s="1216" t="s">
        <v>758</v>
      </c>
      <c r="GPB43" s="1216"/>
      <c r="GPC43" s="1216"/>
      <c r="GPD43" s="641"/>
      <c r="GPE43" s="1216" t="s">
        <v>758</v>
      </c>
      <c r="GPF43" s="1216"/>
      <c r="GPG43" s="1216"/>
      <c r="GPH43" s="641"/>
      <c r="GPI43" s="1216" t="s">
        <v>758</v>
      </c>
      <c r="GPJ43" s="1216"/>
      <c r="GPK43" s="1216"/>
      <c r="GPL43" s="641"/>
      <c r="GPM43" s="1216" t="s">
        <v>758</v>
      </c>
      <c r="GPN43" s="1216"/>
      <c r="GPO43" s="1216"/>
      <c r="GPP43" s="641"/>
      <c r="GPQ43" s="1216" t="s">
        <v>758</v>
      </c>
      <c r="GPR43" s="1216"/>
      <c r="GPS43" s="1216"/>
      <c r="GPT43" s="641"/>
      <c r="GPU43" s="1216" t="s">
        <v>758</v>
      </c>
      <c r="GPV43" s="1216"/>
      <c r="GPW43" s="1216"/>
      <c r="GPX43" s="641"/>
      <c r="GPY43" s="1216" t="s">
        <v>758</v>
      </c>
      <c r="GPZ43" s="1216"/>
      <c r="GQA43" s="1216"/>
      <c r="GQB43" s="641"/>
      <c r="GQC43" s="1216" t="s">
        <v>758</v>
      </c>
      <c r="GQD43" s="1216"/>
      <c r="GQE43" s="1216"/>
      <c r="GQF43" s="641"/>
      <c r="GQG43" s="1216" t="s">
        <v>758</v>
      </c>
      <c r="GQH43" s="1216"/>
      <c r="GQI43" s="1216"/>
      <c r="GQJ43" s="641"/>
      <c r="GQK43" s="1216" t="s">
        <v>758</v>
      </c>
      <c r="GQL43" s="1216"/>
      <c r="GQM43" s="1216"/>
      <c r="GQN43" s="641"/>
      <c r="GQO43" s="1216" t="s">
        <v>758</v>
      </c>
      <c r="GQP43" s="1216"/>
      <c r="GQQ43" s="1216"/>
      <c r="GQR43" s="641"/>
      <c r="GQS43" s="1216" t="s">
        <v>758</v>
      </c>
      <c r="GQT43" s="1216"/>
      <c r="GQU43" s="1216"/>
      <c r="GQV43" s="641"/>
      <c r="GQW43" s="1216" t="s">
        <v>758</v>
      </c>
      <c r="GQX43" s="1216"/>
      <c r="GQY43" s="1216"/>
      <c r="GQZ43" s="641"/>
      <c r="GRA43" s="1216" t="s">
        <v>758</v>
      </c>
      <c r="GRB43" s="1216"/>
      <c r="GRC43" s="1216"/>
      <c r="GRD43" s="641"/>
      <c r="GRE43" s="1216" t="s">
        <v>758</v>
      </c>
      <c r="GRF43" s="1216"/>
      <c r="GRG43" s="1216"/>
      <c r="GRH43" s="641"/>
      <c r="GRI43" s="1216" t="s">
        <v>758</v>
      </c>
      <c r="GRJ43" s="1216"/>
      <c r="GRK43" s="1216"/>
      <c r="GRL43" s="641"/>
      <c r="GRM43" s="1216" t="s">
        <v>758</v>
      </c>
      <c r="GRN43" s="1216"/>
      <c r="GRO43" s="1216"/>
      <c r="GRP43" s="641"/>
      <c r="GRQ43" s="1216" t="s">
        <v>758</v>
      </c>
      <c r="GRR43" s="1216"/>
      <c r="GRS43" s="1216"/>
      <c r="GRT43" s="641"/>
      <c r="GRU43" s="1216" t="s">
        <v>758</v>
      </c>
      <c r="GRV43" s="1216"/>
      <c r="GRW43" s="1216"/>
      <c r="GRX43" s="641"/>
      <c r="GRY43" s="1216" t="s">
        <v>758</v>
      </c>
      <c r="GRZ43" s="1216"/>
      <c r="GSA43" s="1216"/>
      <c r="GSB43" s="641"/>
      <c r="GSC43" s="1216" t="s">
        <v>758</v>
      </c>
      <c r="GSD43" s="1216"/>
      <c r="GSE43" s="1216"/>
      <c r="GSF43" s="641"/>
      <c r="GSG43" s="1216" t="s">
        <v>758</v>
      </c>
      <c r="GSH43" s="1216"/>
      <c r="GSI43" s="1216"/>
      <c r="GSJ43" s="641"/>
      <c r="GSK43" s="1216" t="s">
        <v>758</v>
      </c>
      <c r="GSL43" s="1216"/>
      <c r="GSM43" s="1216"/>
      <c r="GSN43" s="641"/>
      <c r="GSO43" s="1216" t="s">
        <v>758</v>
      </c>
      <c r="GSP43" s="1216"/>
      <c r="GSQ43" s="1216"/>
      <c r="GSR43" s="641"/>
      <c r="GSS43" s="1216" t="s">
        <v>758</v>
      </c>
      <c r="GST43" s="1216"/>
      <c r="GSU43" s="1216"/>
      <c r="GSV43" s="641"/>
      <c r="GSW43" s="1216" t="s">
        <v>758</v>
      </c>
      <c r="GSX43" s="1216"/>
      <c r="GSY43" s="1216"/>
      <c r="GSZ43" s="641"/>
      <c r="GTA43" s="1216" t="s">
        <v>758</v>
      </c>
      <c r="GTB43" s="1216"/>
      <c r="GTC43" s="1216"/>
      <c r="GTD43" s="641"/>
      <c r="GTE43" s="1216" t="s">
        <v>758</v>
      </c>
      <c r="GTF43" s="1216"/>
      <c r="GTG43" s="1216"/>
      <c r="GTH43" s="641"/>
      <c r="GTI43" s="1216" t="s">
        <v>758</v>
      </c>
      <c r="GTJ43" s="1216"/>
      <c r="GTK43" s="1216"/>
      <c r="GTL43" s="641"/>
      <c r="GTM43" s="1216" t="s">
        <v>758</v>
      </c>
      <c r="GTN43" s="1216"/>
      <c r="GTO43" s="1216"/>
      <c r="GTP43" s="641"/>
      <c r="GTQ43" s="1216" t="s">
        <v>758</v>
      </c>
      <c r="GTR43" s="1216"/>
      <c r="GTS43" s="1216"/>
      <c r="GTT43" s="641"/>
      <c r="GTU43" s="1216" t="s">
        <v>758</v>
      </c>
      <c r="GTV43" s="1216"/>
      <c r="GTW43" s="1216"/>
      <c r="GTX43" s="641"/>
      <c r="GTY43" s="1216" t="s">
        <v>758</v>
      </c>
      <c r="GTZ43" s="1216"/>
      <c r="GUA43" s="1216"/>
      <c r="GUB43" s="641"/>
      <c r="GUC43" s="1216" t="s">
        <v>758</v>
      </c>
      <c r="GUD43" s="1216"/>
      <c r="GUE43" s="1216"/>
      <c r="GUF43" s="641"/>
      <c r="GUG43" s="1216" t="s">
        <v>758</v>
      </c>
      <c r="GUH43" s="1216"/>
      <c r="GUI43" s="1216"/>
      <c r="GUJ43" s="641"/>
      <c r="GUK43" s="1216" t="s">
        <v>758</v>
      </c>
      <c r="GUL43" s="1216"/>
      <c r="GUM43" s="1216"/>
      <c r="GUN43" s="641"/>
      <c r="GUO43" s="1216" t="s">
        <v>758</v>
      </c>
      <c r="GUP43" s="1216"/>
      <c r="GUQ43" s="1216"/>
      <c r="GUR43" s="641"/>
      <c r="GUS43" s="1216" t="s">
        <v>758</v>
      </c>
      <c r="GUT43" s="1216"/>
      <c r="GUU43" s="1216"/>
      <c r="GUV43" s="641"/>
      <c r="GUW43" s="1216" t="s">
        <v>758</v>
      </c>
      <c r="GUX43" s="1216"/>
      <c r="GUY43" s="1216"/>
      <c r="GUZ43" s="641"/>
      <c r="GVA43" s="1216" t="s">
        <v>758</v>
      </c>
      <c r="GVB43" s="1216"/>
      <c r="GVC43" s="1216"/>
      <c r="GVD43" s="641"/>
      <c r="GVE43" s="1216" t="s">
        <v>758</v>
      </c>
      <c r="GVF43" s="1216"/>
      <c r="GVG43" s="1216"/>
      <c r="GVH43" s="641"/>
      <c r="GVI43" s="1216" t="s">
        <v>758</v>
      </c>
      <c r="GVJ43" s="1216"/>
      <c r="GVK43" s="1216"/>
      <c r="GVL43" s="641"/>
      <c r="GVM43" s="1216" t="s">
        <v>758</v>
      </c>
      <c r="GVN43" s="1216"/>
      <c r="GVO43" s="1216"/>
      <c r="GVP43" s="641"/>
      <c r="GVQ43" s="1216" t="s">
        <v>758</v>
      </c>
      <c r="GVR43" s="1216"/>
      <c r="GVS43" s="1216"/>
      <c r="GVT43" s="641"/>
      <c r="GVU43" s="1216" t="s">
        <v>758</v>
      </c>
      <c r="GVV43" s="1216"/>
      <c r="GVW43" s="1216"/>
      <c r="GVX43" s="641"/>
      <c r="GVY43" s="1216" t="s">
        <v>758</v>
      </c>
      <c r="GVZ43" s="1216"/>
      <c r="GWA43" s="1216"/>
      <c r="GWB43" s="641"/>
      <c r="GWC43" s="1216" t="s">
        <v>758</v>
      </c>
      <c r="GWD43" s="1216"/>
      <c r="GWE43" s="1216"/>
      <c r="GWF43" s="641"/>
      <c r="GWG43" s="1216" t="s">
        <v>758</v>
      </c>
      <c r="GWH43" s="1216"/>
      <c r="GWI43" s="1216"/>
      <c r="GWJ43" s="641"/>
      <c r="GWK43" s="1216" t="s">
        <v>758</v>
      </c>
      <c r="GWL43" s="1216"/>
      <c r="GWM43" s="1216"/>
      <c r="GWN43" s="641"/>
      <c r="GWO43" s="1216" t="s">
        <v>758</v>
      </c>
      <c r="GWP43" s="1216"/>
      <c r="GWQ43" s="1216"/>
      <c r="GWR43" s="641"/>
      <c r="GWS43" s="1216" t="s">
        <v>758</v>
      </c>
      <c r="GWT43" s="1216"/>
      <c r="GWU43" s="1216"/>
      <c r="GWV43" s="641"/>
      <c r="GWW43" s="1216" t="s">
        <v>758</v>
      </c>
      <c r="GWX43" s="1216"/>
      <c r="GWY43" s="1216"/>
      <c r="GWZ43" s="641"/>
      <c r="GXA43" s="1216" t="s">
        <v>758</v>
      </c>
      <c r="GXB43" s="1216"/>
      <c r="GXC43" s="1216"/>
      <c r="GXD43" s="641"/>
      <c r="GXE43" s="1216" t="s">
        <v>758</v>
      </c>
      <c r="GXF43" s="1216"/>
      <c r="GXG43" s="1216"/>
      <c r="GXH43" s="641"/>
      <c r="GXI43" s="1216" t="s">
        <v>758</v>
      </c>
      <c r="GXJ43" s="1216"/>
      <c r="GXK43" s="1216"/>
      <c r="GXL43" s="641"/>
      <c r="GXM43" s="1216" t="s">
        <v>758</v>
      </c>
      <c r="GXN43" s="1216"/>
      <c r="GXO43" s="1216"/>
      <c r="GXP43" s="641"/>
      <c r="GXQ43" s="1216" t="s">
        <v>758</v>
      </c>
      <c r="GXR43" s="1216"/>
      <c r="GXS43" s="1216"/>
      <c r="GXT43" s="641"/>
      <c r="GXU43" s="1216" t="s">
        <v>758</v>
      </c>
      <c r="GXV43" s="1216"/>
      <c r="GXW43" s="1216"/>
      <c r="GXX43" s="641"/>
      <c r="GXY43" s="1216" t="s">
        <v>758</v>
      </c>
      <c r="GXZ43" s="1216"/>
      <c r="GYA43" s="1216"/>
      <c r="GYB43" s="641"/>
      <c r="GYC43" s="1216" t="s">
        <v>758</v>
      </c>
      <c r="GYD43" s="1216"/>
      <c r="GYE43" s="1216"/>
      <c r="GYF43" s="641"/>
      <c r="GYG43" s="1216" t="s">
        <v>758</v>
      </c>
      <c r="GYH43" s="1216"/>
      <c r="GYI43" s="1216"/>
      <c r="GYJ43" s="641"/>
      <c r="GYK43" s="1216" t="s">
        <v>758</v>
      </c>
      <c r="GYL43" s="1216"/>
      <c r="GYM43" s="1216"/>
      <c r="GYN43" s="641"/>
      <c r="GYO43" s="1216" t="s">
        <v>758</v>
      </c>
      <c r="GYP43" s="1216"/>
      <c r="GYQ43" s="1216"/>
      <c r="GYR43" s="641"/>
      <c r="GYS43" s="1216" t="s">
        <v>758</v>
      </c>
      <c r="GYT43" s="1216"/>
      <c r="GYU43" s="1216"/>
      <c r="GYV43" s="641"/>
      <c r="GYW43" s="1216" t="s">
        <v>758</v>
      </c>
      <c r="GYX43" s="1216"/>
      <c r="GYY43" s="1216"/>
      <c r="GYZ43" s="641"/>
      <c r="GZA43" s="1216" t="s">
        <v>758</v>
      </c>
      <c r="GZB43" s="1216"/>
      <c r="GZC43" s="1216"/>
      <c r="GZD43" s="641"/>
      <c r="GZE43" s="1216" t="s">
        <v>758</v>
      </c>
      <c r="GZF43" s="1216"/>
      <c r="GZG43" s="1216"/>
      <c r="GZH43" s="641"/>
      <c r="GZI43" s="1216" t="s">
        <v>758</v>
      </c>
      <c r="GZJ43" s="1216"/>
      <c r="GZK43" s="1216"/>
      <c r="GZL43" s="641"/>
      <c r="GZM43" s="1216" t="s">
        <v>758</v>
      </c>
      <c r="GZN43" s="1216"/>
      <c r="GZO43" s="1216"/>
      <c r="GZP43" s="641"/>
      <c r="GZQ43" s="1216" t="s">
        <v>758</v>
      </c>
      <c r="GZR43" s="1216"/>
      <c r="GZS43" s="1216"/>
      <c r="GZT43" s="641"/>
      <c r="GZU43" s="1216" t="s">
        <v>758</v>
      </c>
      <c r="GZV43" s="1216"/>
      <c r="GZW43" s="1216"/>
      <c r="GZX43" s="641"/>
      <c r="GZY43" s="1216" t="s">
        <v>758</v>
      </c>
      <c r="GZZ43" s="1216"/>
      <c r="HAA43" s="1216"/>
      <c r="HAB43" s="641"/>
      <c r="HAC43" s="1216" t="s">
        <v>758</v>
      </c>
      <c r="HAD43" s="1216"/>
      <c r="HAE43" s="1216"/>
      <c r="HAF43" s="641"/>
      <c r="HAG43" s="1216" t="s">
        <v>758</v>
      </c>
      <c r="HAH43" s="1216"/>
      <c r="HAI43" s="1216"/>
      <c r="HAJ43" s="641"/>
      <c r="HAK43" s="1216" t="s">
        <v>758</v>
      </c>
      <c r="HAL43" s="1216"/>
      <c r="HAM43" s="1216"/>
      <c r="HAN43" s="641"/>
      <c r="HAO43" s="1216" t="s">
        <v>758</v>
      </c>
      <c r="HAP43" s="1216"/>
      <c r="HAQ43" s="1216"/>
      <c r="HAR43" s="641"/>
      <c r="HAS43" s="1216" t="s">
        <v>758</v>
      </c>
      <c r="HAT43" s="1216"/>
      <c r="HAU43" s="1216"/>
      <c r="HAV43" s="641"/>
      <c r="HAW43" s="1216" t="s">
        <v>758</v>
      </c>
      <c r="HAX43" s="1216"/>
      <c r="HAY43" s="1216"/>
      <c r="HAZ43" s="641"/>
      <c r="HBA43" s="1216" t="s">
        <v>758</v>
      </c>
      <c r="HBB43" s="1216"/>
      <c r="HBC43" s="1216"/>
      <c r="HBD43" s="641"/>
      <c r="HBE43" s="1216" t="s">
        <v>758</v>
      </c>
      <c r="HBF43" s="1216"/>
      <c r="HBG43" s="1216"/>
      <c r="HBH43" s="641"/>
      <c r="HBI43" s="1216" t="s">
        <v>758</v>
      </c>
      <c r="HBJ43" s="1216"/>
      <c r="HBK43" s="1216"/>
      <c r="HBL43" s="641"/>
      <c r="HBM43" s="1216" t="s">
        <v>758</v>
      </c>
      <c r="HBN43" s="1216"/>
      <c r="HBO43" s="1216"/>
      <c r="HBP43" s="641"/>
      <c r="HBQ43" s="1216" t="s">
        <v>758</v>
      </c>
      <c r="HBR43" s="1216"/>
      <c r="HBS43" s="1216"/>
      <c r="HBT43" s="641"/>
      <c r="HBU43" s="1216" t="s">
        <v>758</v>
      </c>
      <c r="HBV43" s="1216"/>
      <c r="HBW43" s="1216"/>
      <c r="HBX43" s="641"/>
      <c r="HBY43" s="1216" t="s">
        <v>758</v>
      </c>
      <c r="HBZ43" s="1216"/>
      <c r="HCA43" s="1216"/>
      <c r="HCB43" s="641"/>
      <c r="HCC43" s="1216" t="s">
        <v>758</v>
      </c>
      <c r="HCD43" s="1216"/>
      <c r="HCE43" s="1216"/>
      <c r="HCF43" s="641"/>
      <c r="HCG43" s="1216" t="s">
        <v>758</v>
      </c>
      <c r="HCH43" s="1216"/>
      <c r="HCI43" s="1216"/>
      <c r="HCJ43" s="641"/>
      <c r="HCK43" s="1216" t="s">
        <v>758</v>
      </c>
      <c r="HCL43" s="1216"/>
      <c r="HCM43" s="1216"/>
      <c r="HCN43" s="641"/>
      <c r="HCO43" s="1216" t="s">
        <v>758</v>
      </c>
      <c r="HCP43" s="1216"/>
      <c r="HCQ43" s="1216"/>
      <c r="HCR43" s="641"/>
      <c r="HCS43" s="1216" t="s">
        <v>758</v>
      </c>
      <c r="HCT43" s="1216"/>
      <c r="HCU43" s="1216"/>
      <c r="HCV43" s="641"/>
      <c r="HCW43" s="1216" t="s">
        <v>758</v>
      </c>
      <c r="HCX43" s="1216"/>
      <c r="HCY43" s="1216"/>
      <c r="HCZ43" s="641"/>
      <c r="HDA43" s="1216" t="s">
        <v>758</v>
      </c>
      <c r="HDB43" s="1216"/>
      <c r="HDC43" s="1216"/>
      <c r="HDD43" s="641"/>
      <c r="HDE43" s="1216" t="s">
        <v>758</v>
      </c>
      <c r="HDF43" s="1216"/>
      <c r="HDG43" s="1216"/>
      <c r="HDH43" s="641"/>
      <c r="HDI43" s="1216" t="s">
        <v>758</v>
      </c>
      <c r="HDJ43" s="1216"/>
      <c r="HDK43" s="1216"/>
      <c r="HDL43" s="641"/>
      <c r="HDM43" s="1216" t="s">
        <v>758</v>
      </c>
      <c r="HDN43" s="1216"/>
      <c r="HDO43" s="1216"/>
      <c r="HDP43" s="641"/>
      <c r="HDQ43" s="1216" t="s">
        <v>758</v>
      </c>
      <c r="HDR43" s="1216"/>
      <c r="HDS43" s="1216"/>
      <c r="HDT43" s="641"/>
      <c r="HDU43" s="1216" t="s">
        <v>758</v>
      </c>
      <c r="HDV43" s="1216"/>
      <c r="HDW43" s="1216"/>
      <c r="HDX43" s="641"/>
      <c r="HDY43" s="1216" t="s">
        <v>758</v>
      </c>
      <c r="HDZ43" s="1216"/>
      <c r="HEA43" s="1216"/>
      <c r="HEB43" s="641"/>
      <c r="HEC43" s="1216" t="s">
        <v>758</v>
      </c>
      <c r="HED43" s="1216"/>
      <c r="HEE43" s="1216"/>
      <c r="HEF43" s="641"/>
      <c r="HEG43" s="1216" t="s">
        <v>758</v>
      </c>
      <c r="HEH43" s="1216"/>
      <c r="HEI43" s="1216"/>
      <c r="HEJ43" s="641"/>
      <c r="HEK43" s="1216" t="s">
        <v>758</v>
      </c>
      <c r="HEL43" s="1216"/>
      <c r="HEM43" s="1216"/>
      <c r="HEN43" s="641"/>
      <c r="HEO43" s="1216" t="s">
        <v>758</v>
      </c>
      <c r="HEP43" s="1216"/>
      <c r="HEQ43" s="1216"/>
      <c r="HER43" s="641"/>
      <c r="HES43" s="1216" t="s">
        <v>758</v>
      </c>
      <c r="HET43" s="1216"/>
      <c r="HEU43" s="1216"/>
      <c r="HEV43" s="641"/>
      <c r="HEW43" s="1216" t="s">
        <v>758</v>
      </c>
      <c r="HEX43" s="1216"/>
      <c r="HEY43" s="1216"/>
      <c r="HEZ43" s="641"/>
      <c r="HFA43" s="1216" t="s">
        <v>758</v>
      </c>
      <c r="HFB43" s="1216"/>
      <c r="HFC43" s="1216"/>
      <c r="HFD43" s="641"/>
      <c r="HFE43" s="1216" t="s">
        <v>758</v>
      </c>
      <c r="HFF43" s="1216"/>
      <c r="HFG43" s="1216"/>
      <c r="HFH43" s="641"/>
      <c r="HFI43" s="1216" t="s">
        <v>758</v>
      </c>
      <c r="HFJ43" s="1216"/>
      <c r="HFK43" s="1216"/>
      <c r="HFL43" s="641"/>
      <c r="HFM43" s="1216" t="s">
        <v>758</v>
      </c>
      <c r="HFN43" s="1216"/>
      <c r="HFO43" s="1216"/>
      <c r="HFP43" s="641"/>
      <c r="HFQ43" s="1216" t="s">
        <v>758</v>
      </c>
      <c r="HFR43" s="1216"/>
      <c r="HFS43" s="1216"/>
      <c r="HFT43" s="641"/>
      <c r="HFU43" s="1216" t="s">
        <v>758</v>
      </c>
      <c r="HFV43" s="1216"/>
      <c r="HFW43" s="1216"/>
      <c r="HFX43" s="641"/>
      <c r="HFY43" s="1216" t="s">
        <v>758</v>
      </c>
      <c r="HFZ43" s="1216"/>
      <c r="HGA43" s="1216"/>
      <c r="HGB43" s="641"/>
      <c r="HGC43" s="1216" t="s">
        <v>758</v>
      </c>
      <c r="HGD43" s="1216"/>
      <c r="HGE43" s="1216"/>
      <c r="HGF43" s="641"/>
      <c r="HGG43" s="1216" t="s">
        <v>758</v>
      </c>
      <c r="HGH43" s="1216"/>
      <c r="HGI43" s="1216"/>
      <c r="HGJ43" s="641"/>
      <c r="HGK43" s="1216" t="s">
        <v>758</v>
      </c>
      <c r="HGL43" s="1216"/>
      <c r="HGM43" s="1216"/>
      <c r="HGN43" s="641"/>
      <c r="HGO43" s="1216" t="s">
        <v>758</v>
      </c>
      <c r="HGP43" s="1216"/>
      <c r="HGQ43" s="1216"/>
      <c r="HGR43" s="641"/>
      <c r="HGS43" s="1216" t="s">
        <v>758</v>
      </c>
      <c r="HGT43" s="1216"/>
      <c r="HGU43" s="1216"/>
      <c r="HGV43" s="641"/>
      <c r="HGW43" s="1216" t="s">
        <v>758</v>
      </c>
      <c r="HGX43" s="1216"/>
      <c r="HGY43" s="1216"/>
      <c r="HGZ43" s="641"/>
      <c r="HHA43" s="1216" t="s">
        <v>758</v>
      </c>
      <c r="HHB43" s="1216"/>
      <c r="HHC43" s="1216"/>
      <c r="HHD43" s="641"/>
      <c r="HHE43" s="1216" t="s">
        <v>758</v>
      </c>
      <c r="HHF43" s="1216"/>
      <c r="HHG43" s="1216"/>
      <c r="HHH43" s="641"/>
      <c r="HHI43" s="1216" t="s">
        <v>758</v>
      </c>
      <c r="HHJ43" s="1216"/>
      <c r="HHK43" s="1216"/>
      <c r="HHL43" s="641"/>
      <c r="HHM43" s="1216" t="s">
        <v>758</v>
      </c>
      <c r="HHN43" s="1216"/>
      <c r="HHO43" s="1216"/>
      <c r="HHP43" s="641"/>
      <c r="HHQ43" s="1216" t="s">
        <v>758</v>
      </c>
      <c r="HHR43" s="1216"/>
      <c r="HHS43" s="1216"/>
      <c r="HHT43" s="641"/>
      <c r="HHU43" s="1216" t="s">
        <v>758</v>
      </c>
      <c r="HHV43" s="1216"/>
      <c r="HHW43" s="1216"/>
      <c r="HHX43" s="641"/>
      <c r="HHY43" s="1216" t="s">
        <v>758</v>
      </c>
      <c r="HHZ43" s="1216"/>
      <c r="HIA43" s="1216"/>
      <c r="HIB43" s="641"/>
      <c r="HIC43" s="1216" t="s">
        <v>758</v>
      </c>
      <c r="HID43" s="1216"/>
      <c r="HIE43" s="1216"/>
      <c r="HIF43" s="641"/>
      <c r="HIG43" s="1216" t="s">
        <v>758</v>
      </c>
      <c r="HIH43" s="1216"/>
      <c r="HII43" s="1216"/>
      <c r="HIJ43" s="641"/>
      <c r="HIK43" s="1216" t="s">
        <v>758</v>
      </c>
      <c r="HIL43" s="1216"/>
      <c r="HIM43" s="1216"/>
      <c r="HIN43" s="641"/>
      <c r="HIO43" s="1216" t="s">
        <v>758</v>
      </c>
      <c r="HIP43" s="1216"/>
      <c r="HIQ43" s="1216"/>
      <c r="HIR43" s="641"/>
      <c r="HIS43" s="1216" t="s">
        <v>758</v>
      </c>
      <c r="HIT43" s="1216"/>
      <c r="HIU43" s="1216"/>
      <c r="HIV43" s="641"/>
      <c r="HIW43" s="1216" t="s">
        <v>758</v>
      </c>
      <c r="HIX43" s="1216"/>
      <c r="HIY43" s="1216"/>
      <c r="HIZ43" s="641"/>
      <c r="HJA43" s="1216" t="s">
        <v>758</v>
      </c>
      <c r="HJB43" s="1216"/>
      <c r="HJC43" s="1216"/>
      <c r="HJD43" s="641"/>
      <c r="HJE43" s="1216" t="s">
        <v>758</v>
      </c>
      <c r="HJF43" s="1216"/>
      <c r="HJG43" s="1216"/>
      <c r="HJH43" s="641"/>
      <c r="HJI43" s="1216" t="s">
        <v>758</v>
      </c>
      <c r="HJJ43" s="1216"/>
      <c r="HJK43" s="1216"/>
      <c r="HJL43" s="641"/>
      <c r="HJM43" s="1216" t="s">
        <v>758</v>
      </c>
      <c r="HJN43" s="1216"/>
      <c r="HJO43" s="1216"/>
      <c r="HJP43" s="641"/>
      <c r="HJQ43" s="1216" t="s">
        <v>758</v>
      </c>
      <c r="HJR43" s="1216"/>
      <c r="HJS43" s="1216"/>
      <c r="HJT43" s="641"/>
      <c r="HJU43" s="1216" t="s">
        <v>758</v>
      </c>
      <c r="HJV43" s="1216"/>
      <c r="HJW43" s="1216"/>
      <c r="HJX43" s="641"/>
      <c r="HJY43" s="1216" t="s">
        <v>758</v>
      </c>
      <c r="HJZ43" s="1216"/>
      <c r="HKA43" s="1216"/>
      <c r="HKB43" s="641"/>
      <c r="HKC43" s="1216" t="s">
        <v>758</v>
      </c>
      <c r="HKD43" s="1216"/>
      <c r="HKE43" s="1216"/>
      <c r="HKF43" s="641"/>
      <c r="HKG43" s="1216" t="s">
        <v>758</v>
      </c>
      <c r="HKH43" s="1216"/>
      <c r="HKI43" s="1216"/>
      <c r="HKJ43" s="641"/>
      <c r="HKK43" s="1216" t="s">
        <v>758</v>
      </c>
      <c r="HKL43" s="1216"/>
      <c r="HKM43" s="1216"/>
      <c r="HKN43" s="641"/>
      <c r="HKO43" s="1216" t="s">
        <v>758</v>
      </c>
      <c r="HKP43" s="1216"/>
      <c r="HKQ43" s="1216"/>
      <c r="HKR43" s="641"/>
      <c r="HKS43" s="1216" t="s">
        <v>758</v>
      </c>
      <c r="HKT43" s="1216"/>
      <c r="HKU43" s="1216"/>
      <c r="HKV43" s="641"/>
      <c r="HKW43" s="1216" t="s">
        <v>758</v>
      </c>
      <c r="HKX43" s="1216"/>
      <c r="HKY43" s="1216"/>
      <c r="HKZ43" s="641"/>
      <c r="HLA43" s="1216" t="s">
        <v>758</v>
      </c>
      <c r="HLB43" s="1216"/>
      <c r="HLC43" s="1216"/>
      <c r="HLD43" s="641"/>
      <c r="HLE43" s="1216" t="s">
        <v>758</v>
      </c>
      <c r="HLF43" s="1216"/>
      <c r="HLG43" s="1216"/>
      <c r="HLH43" s="641"/>
      <c r="HLI43" s="1216" t="s">
        <v>758</v>
      </c>
      <c r="HLJ43" s="1216"/>
      <c r="HLK43" s="1216"/>
      <c r="HLL43" s="641"/>
      <c r="HLM43" s="1216" t="s">
        <v>758</v>
      </c>
      <c r="HLN43" s="1216"/>
      <c r="HLO43" s="1216"/>
      <c r="HLP43" s="641"/>
      <c r="HLQ43" s="1216" t="s">
        <v>758</v>
      </c>
      <c r="HLR43" s="1216"/>
      <c r="HLS43" s="1216"/>
      <c r="HLT43" s="641"/>
      <c r="HLU43" s="1216" t="s">
        <v>758</v>
      </c>
      <c r="HLV43" s="1216"/>
      <c r="HLW43" s="1216"/>
      <c r="HLX43" s="641"/>
      <c r="HLY43" s="1216" t="s">
        <v>758</v>
      </c>
      <c r="HLZ43" s="1216"/>
      <c r="HMA43" s="1216"/>
      <c r="HMB43" s="641"/>
      <c r="HMC43" s="1216" t="s">
        <v>758</v>
      </c>
      <c r="HMD43" s="1216"/>
      <c r="HME43" s="1216"/>
      <c r="HMF43" s="641"/>
      <c r="HMG43" s="1216" t="s">
        <v>758</v>
      </c>
      <c r="HMH43" s="1216"/>
      <c r="HMI43" s="1216"/>
      <c r="HMJ43" s="641"/>
      <c r="HMK43" s="1216" t="s">
        <v>758</v>
      </c>
      <c r="HML43" s="1216"/>
      <c r="HMM43" s="1216"/>
      <c r="HMN43" s="641"/>
      <c r="HMO43" s="1216" t="s">
        <v>758</v>
      </c>
      <c r="HMP43" s="1216"/>
      <c r="HMQ43" s="1216"/>
      <c r="HMR43" s="641"/>
      <c r="HMS43" s="1216" t="s">
        <v>758</v>
      </c>
      <c r="HMT43" s="1216"/>
      <c r="HMU43" s="1216"/>
      <c r="HMV43" s="641"/>
      <c r="HMW43" s="1216" t="s">
        <v>758</v>
      </c>
      <c r="HMX43" s="1216"/>
      <c r="HMY43" s="1216"/>
      <c r="HMZ43" s="641"/>
      <c r="HNA43" s="1216" t="s">
        <v>758</v>
      </c>
      <c r="HNB43" s="1216"/>
      <c r="HNC43" s="1216"/>
      <c r="HND43" s="641"/>
      <c r="HNE43" s="1216" t="s">
        <v>758</v>
      </c>
      <c r="HNF43" s="1216"/>
      <c r="HNG43" s="1216"/>
      <c r="HNH43" s="641"/>
      <c r="HNI43" s="1216" t="s">
        <v>758</v>
      </c>
      <c r="HNJ43" s="1216"/>
      <c r="HNK43" s="1216"/>
      <c r="HNL43" s="641"/>
      <c r="HNM43" s="1216" t="s">
        <v>758</v>
      </c>
      <c r="HNN43" s="1216"/>
      <c r="HNO43" s="1216"/>
      <c r="HNP43" s="641"/>
      <c r="HNQ43" s="1216" t="s">
        <v>758</v>
      </c>
      <c r="HNR43" s="1216"/>
      <c r="HNS43" s="1216"/>
      <c r="HNT43" s="641"/>
      <c r="HNU43" s="1216" t="s">
        <v>758</v>
      </c>
      <c r="HNV43" s="1216"/>
      <c r="HNW43" s="1216"/>
      <c r="HNX43" s="641"/>
      <c r="HNY43" s="1216" t="s">
        <v>758</v>
      </c>
      <c r="HNZ43" s="1216"/>
      <c r="HOA43" s="1216"/>
      <c r="HOB43" s="641"/>
      <c r="HOC43" s="1216" t="s">
        <v>758</v>
      </c>
      <c r="HOD43" s="1216"/>
      <c r="HOE43" s="1216"/>
      <c r="HOF43" s="641"/>
      <c r="HOG43" s="1216" t="s">
        <v>758</v>
      </c>
      <c r="HOH43" s="1216"/>
      <c r="HOI43" s="1216"/>
      <c r="HOJ43" s="641"/>
      <c r="HOK43" s="1216" t="s">
        <v>758</v>
      </c>
      <c r="HOL43" s="1216"/>
      <c r="HOM43" s="1216"/>
      <c r="HON43" s="641"/>
      <c r="HOO43" s="1216" t="s">
        <v>758</v>
      </c>
      <c r="HOP43" s="1216"/>
      <c r="HOQ43" s="1216"/>
      <c r="HOR43" s="641"/>
      <c r="HOS43" s="1216" t="s">
        <v>758</v>
      </c>
      <c r="HOT43" s="1216"/>
      <c r="HOU43" s="1216"/>
      <c r="HOV43" s="641"/>
      <c r="HOW43" s="1216" t="s">
        <v>758</v>
      </c>
      <c r="HOX43" s="1216"/>
      <c r="HOY43" s="1216"/>
      <c r="HOZ43" s="641"/>
      <c r="HPA43" s="1216" t="s">
        <v>758</v>
      </c>
      <c r="HPB43" s="1216"/>
      <c r="HPC43" s="1216"/>
      <c r="HPD43" s="641"/>
      <c r="HPE43" s="1216" t="s">
        <v>758</v>
      </c>
      <c r="HPF43" s="1216"/>
      <c r="HPG43" s="1216"/>
      <c r="HPH43" s="641"/>
      <c r="HPI43" s="1216" t="s">
        <v>758</v>
      </c>
      <c r="HPJ43" s="1216"/>
      <c r="HPK43" s="1216"/>
      <c r="HPL43" s="641"/>
      <c r="HPM43" s="1216" t="s">
        <v>758</v>
      </c>
      <c r="HPN43" s="1216"/>
      <c r="HPO43" s="1216"/>
      <c r="HPP43" s="641"/>
      <c r="HPQ43" s="1216" t="s">
        <v>758</v>
      </c>
      <c r="HPR43" s="1216"/>
      <c r="HPS43" s="1216"/>
      <c r="HPT43" s="641"/>
      <c r="HPU43" s="1216" t="s">
        <v>758</v>
      </c>
      <c r="HPV43" s="1216"/>
      <c r="HPW43" s="1216"/>
      <c r="HPX43" s="641"/>
      <c r="HPY43" s="1216" t="s">
        <v>758</v>
      </c>
      <c r="HPZ43" s="1216"/>
      <c r="HQA43" s="1216"/>
      <c r="HQB43" s="641"/>
      <c r="HQC43" s="1216" t="s">
        <v>758</v>
      </c>
      <c r="HQD43" s="1216"/>
      <c r="HQE43" s="1216"/>
      <c r="HQF43" s="641"/>
      <c r="HQG43" s="1216" t="s">
        <v>758</v>
      </c>
      <c r="HQH43" s="1216"/>
      <c r="HQI43" s="1216"/>
      <c r="HQJ43" s="641"/>
      <c r="HQK43" s="1216" t="s">
        <v>758</v>
      </c>
      <c r="HQL43" s="1216"/>
      <c r="HQM43" s="1216"/>
      <c r="HQN43" s="641"/>
      <c r="HQO43" s="1216" t="s">
        <v>758</v>
      </c>
      <c r="HQP43" s="1216"/>
      <c r="HQQ43" s="1216"/>
      <c r="HQR43" s="641"/>
      <c r="HQS43" s="1216" t="s">
        <v>758</v>
      </c>
      <c r="HQT43" s="1216"/>
      <c r="HQU43" s="1216"/>
      <c r="HQV43" s="641"/>
      <c r="HQW43" s="1216" t="s">
        <v>758</v>
      </c>
      <c r="HQX43" s="1216"/>
      <c r="HQY43" s="1216"/>
      <c r="HQZ43" s="641"/>
      <c r="HRA43" s="1216" t="s">
        <v>758</v>
      </c>
      <c r="HRB43" s="1216"/>
      <c r="HRC43" s="1216"/>
      <c r="HRD43" s="641"/>
      <c r="HRE43" s="1216" t="s">
        <v>758</v>
      </c>
      <c r="HRF43" s="1216"/>
      <c r="HRG43" s="1216"/>
      <c r="HRH43" s="641"/>
      <c r="HRI43" s="1216" t="s">
        <v>758</v>
      </c>
      <c r="HRJ43" s="1216"/>
      <c r="HRK43" s="1216"/>
      <c r="HRL43" s="641"/>
      <c r="HRM43" s="1216" t="s">
        <v>758</v>
      </c>
      <c r="HRN43" s="1216"/>
      <c r="HRO43" s="1216"/>
      <c r="HRP43" s="641"/>
      <c r="HRQ43" s="1216" t="s">
        <v>758</v>
      </c>
      <c r="HRR43" s="1216"/>
      <c r="HRS43" s="1216"/>
      <c r="HRT43" s="641"/>
      <c r="HRU43" s="1216" t="s">
        <v>758</v>
      </c>
      <c r="HRV43" s="1216"/>
      <c r="HRW43" s="1216"/>
      <c r="HRX43" s="641"/>
      <c r="HRY43" s="1216" t="s">
        <v>758</v>
      </c>
      <c r="HRZ43" s="1216"/>
      <c r="HSA43" s="1216"/>
      <c r="HSB43" s="641"/>
      <c r="HSC43" s="1216" t="s">
        <v>758</v>
      </c>
      <c r="HSD43" s="1216"/>
      <c r="HSE43" s="1216"/>
      <c r="HSF43" s="641"/>
      <c r="HSG43" s="1216" t="s">
        <v>758</v>
      </c>
      <c r="HSH43" s="1216"/>
      <c r="HSI43" s="1216"/>
      <c r="HSJ43" s="641"/>
      <c r="HSK43" s="1216" t="s">
        <v>758</v>
      </c>
      <c r="HSL43" s="1216"/>
      <c r="HSM43" s="1216"/>
      <c r="HSN43" s="641"/>
      <c r="HSO43" s="1216" t="s">
        <v>758</v>
      </c>
      <c r="HSP43" s="1216"/>
      <c r="HSQ43" s="1216"/>
      <c r="HSR43" s="641"/>
      <c r="HSS43" s="1216" t="s">
        <v>758</v>
      </c>
      <c r="HST43" s="1216"/>
      <c r="HSU43" s="1216"/>
      <c r="HSV43" s="641"/>
      <c r="HSW43" s="1216" t="s">
        <v>758</v>
      </c>
      <c r="HSX43" s="1216"/>
      <c r="HSY43" s="1216"/>
      <c r="HSZ43" s="641"/>
      <c r="HTA43" s="1216" t="s">
        <v>758</v>
      </c>
      <c r="HTB43" s="1216"/>
      <c r="HTC43" s="1216"/>
      <c r="HTD43" s="641"/>
      <c r="HTE43" s="1216" t="s">
        <v>758</v>
      </c>
      <c r="HTF43" s="1216"/>
      <c r="HTG43" s="1216"/>
      <c r="HTH43" s="641"/>
      <c r="HTI43" s="1216" t="s">
        <v>758</v>
      </c>
      <c r="HTJ43" s="1216"/>
      <c r="HTK43" s="1216"/>
      <c r="HTL43" s="641"/>
      <c r="HTM43" s="1216" t="s">
        <v>758</v>
      </c>
      <c r="HTN43" s="1216"/>
      <c r="HTO43" s="1216"/>
      <c r="HTP43" s="641"/>
      <c r="HTQ43" s="1216" t="s">
        <v>758</v>
      </c>
      <c r="HTR43" s="1216"/>
      <c r="HTS43" s="1216"/>
      <c r="HTT43" s="641"/>
      <c r="HTU43" s="1216" t="s">
        <v>758</v>
      </c>
      <c r="HTV43" s="1216"/>
      <c r="HTW43" s="1216"/>
      <c r="HTX43" s="641"/>
      <c r="HTY43" s="1216" t="s">
        <v>758</v>
      </c>
      <c r="HTZ43" s="1216"/>
      <c r="HUA43" s="1216"/>
      <c r="HUB43" s="641"/>
      <c r="HUC43" s="1216" t="s">
        <v>758</v>
      </c>
      <c r="HUD43" s="1216"/>
      <c r="HUE43" s="1216"/>
      <c r="HUF43" s="641"/>
      <c r="HUG43" s="1216" t="s">
        <v>758</v>
      </c>
      <c r="HUH43" s="1216"/>
      <c r="HUI43" s="1216"/>
      <c r="HUJ43" s="641"/>
      <c r="HUK43" s="1216" t="s">
        <v>758</v>
      </c>
      <c r="HUL43" s="1216"/>
      <c r="HUM43" s="1216"/>
      <c r="HUN43" s="641"/>
      <c r="HUO43" s="1216" t="s">
        <v>758</v>
      </c>
      <c r="HUP43" s="1216"/>
      <c r="HUQ43" s="1216"/>
      <c r="HUR43" s="641"/>
      <c r="HUS43" s="1216" t="s">
        <v>758</v>
      </c>
      <c r="HUT43" s="1216"/>
      <c r="HUU43" s="1216"/>
      <c r="HUV43" s="641"/>
      <c r="HUW43" s="1216" t="s">
        <v>758</v>
      </c>
      <c r="HUX43" s="1216"/>
      <c r="HUY43" s="1216"/>
      <c r="HUZ43" s="641"/>
      <c r="HVA43" s="1216" t="s">
        <v>758</v>
      </c>
      <c r="HVB43" s="1216"/>
      <c r="HVC43" s="1216"/>
      <c r="HVD43" s="641"/>
      <c r="HVE43" s="1216" t="s">
        <v>758</v>
      </c>
      <c r="HVF43" s="1216"/>
      <c r="HVG43" s="1216"/>
      <c r="HVH43" s="641"/>
      <c r="HVI43" s="1216" t="s">
        <v>758</v>
      </c>
      <c r="HVJ43" s="1216"/>
      <c r="HVK43" s="1216"/>
      <c r="HVL43" s="641"/>
      <c r="HVM43" s="1216" t="s">
        <v>758</v>
      </c>
      <c r="HVN43" s="1216"/>
      <c r="HVO43" s="1216"/>
      <c r="HVP43" s="641"/>
      <c r="HVQ43" s="1216" t="s">
        <v>758</v>
      </c>
      <c r="HVR43" s="1216"/>
      <c r="HVS43" s="1216"/>
      <c r="HVT43" s="641"/>
      <c r="HVU43" s="1216" t="s">
        <v>758</v>
      </c>
      <c r="HVV43" s="1216"/>
      <c r="HVW43" s="1216"/>
      <c r="HVX43" s="641"/>
      <c r="HVY43" s="1216" t="s">
        <v>758</v>
      </c>
      <c r="HVZ43" s="1216"/>
      <c r="HWA43" s="1216"/>
      <c r="HWB43" s="641"/>
      <c r="HWC43" s="1216" t="s">
        <v>758</v>
      </c>
      <c r="HWD43" s="1216"/>
      <c r="HWE43" s="1216"/>
      <c r="HWF43" s="641"/>
      <c r="HWG43" s="1216" t="s">
        <v>758</v>
      </c>
      <c r="HWH43" s="1216"/>
      <c r="HWI43" s="1216"/>
      <c r="HWJ43" s="641"/>
      <c r="HWK43" s="1216" t="s">
        <v>758</v>
      </c>
      <c r="HWL43" s="1216"/>
      <c r="HWM43" s="1216"/>
      <c r="HWN43" s="641"/>
      <c r="HWO43" s="1216" t="s">
        <v>758</v>
      </c>
      <c r="HWP43" s="1216"/>
      <c r="HWQ43" s="1216"/>
      <c r="HWR43" s="641"/>
      <c r="HWS43" s="1216" t="s">
        <v>758</v>
      </c>
      <c r="HWT43" s="1216"/>
      <c r="HWU43" s="1216"/>
      <c r="HWV43" s="641"/>
      <c r="HWW43" s="1216" t="s">
        <v>758</v>
      </c>
      <c r="HWX43" s="1216"/>
      <c r="HWY43" s="1216"/>
      <c r="HWZ43" s="641"/>
      <c r="HXA43" s="1216" t="s">
        <v>758</v>
      </c>
      <c r="HXB43" s="1216"/>
      <c r="HXC43" s="1216"/>
      <c r="HXD43" s="641"/>
      <c r="HXE43" s="1216" t="s">
        <v>758</v>
      </c>
      <c r="HXF43" s="1216"/>
      <c r="HXG43" s="1216"/>
      <c r="HXH43" s="641"/>
      <c r="HXI43" s="1216" t="s">
        <v>758</v>
      </c>
      <c r="HXJ43" s="1216"/>
      <c r="HXK43" s="1216"/>
      <c r="HXL43" s="641"/>
      <c r="HXM43" s="1216" t="s">
        <v>758</v>
      </c>
      <c r="HXN43" s="1216"/>
      <c r="HXO43" s="1216"/>
      <c r="HXP43" s="641"/>
      <c r="HXQ43" s="1216" t="s">
        <v>758</v>
      </c>
      <c r="HXR43" s="1216"/>
      <c r="HXS43" s="1216"/>
      <c r="HXT43" s="641"/>
      <c r="HXU43" s="1216" t="s">
        <v>758</v>
      </c>
      <c r="HXV43" s="1216"/>
      <c r="HXW43" s="1216"/>
      <c r="HXX43" s="641"/>
      <c r="HXY43" s="1216" t="s">
        <v>758</v>
      </c>
      <c r="HXZ43" s="1216"/>
      <c r="HYA43" s="1216"/>
      <c r="HYB43" s="641"/>
      <c r="HYC43" s="1216" t="s">
        <v>758</v>
      </c>
      <c r="HYD43" s="1216"/>
      <c r="HYE43" s="1216"/>
      <c r="HYF43" s="641"/>
      <c r="HYG43" s="1216" t="s">
        <v>758</v>
      </c>
      <c r="HYH43" s="1216"/>
      <c r="HYI43" s="1216"/>
      <c r="HYJ43" s="641"/>
      <c r="HYK43" s="1216" t="s">
        <v>758</v>
      </c>
      <c r="HYL43" s="1216"/>
      <c r="HYM43" s="1216"/>
      <c r="HYN43" s="641"/>
      <c r="HYO43" s="1216" t="s">
        <v>758</v>
      </c>
      <c r="HYP43" s="1216"/>
      <c r="HYQ43" s="1216"/>
      <c r="HYR43" s="641"/>
      <c r="HYS43" s="1216" t="s">
        <v>758</v>
      </c>
      <c r="HYT43" s="1216"/>
      <c r="HYU43" s="1216"/>
      <c r="HYV43" s="641"/>
      <c r="HYW43" s="1216" t="s">
        <v>758</v>
      </c>
      <c r="HYX43" s="1216"/>
      <c r="HYY43" s="1216"/>
      <c r="HYZ43" s="641"/>
      <c r="HZA43" s="1216" t="s">
        <v>758</v>
      </c>
      <c r="HZB43" s="1216"/>
      <c r="HZC43" s="1216"/>
      <c r="HZD43" s="641"/>
      <c r="HZE43" s="1216" t="s">
        <v>758</v>
      </c>
      <c r="HZF43" s="1216"/>
      <c r="HZG43" s="1216"/>
      <c r="HZH43" s="641"/>
      <c r="HZI43" s="1216" t="s">
        <v>758</v>
      </c>
      <c r="HZJ43" s="1216"/>
      <c r="HZK43" s="1216"/>
      <c r="HZL43" s="641"/>
      <c r="HZM43" s="1216" t="s">
        <v>758</v>
      </c>
      <c r="HZN43" s="1216"/>
      <c r="HZO43" s="1216"/>
      <c r="HZP43" s="641"/>
      <c r="HZQ43" s="1216" t="s">
        <v>758</v>
      </c>
      <c r="HZR43" s="1216"/>
      <c r="HZS43" s="1216"/>
      <c r="HZT43" s="641"/>
      <c r="HZU43" s="1216" t="s">
        <v>758</v>
      </c>
      <c r="HZV43" s="1216"/>
      <c r="HZW43" s="1216"/>
      <c r="HZX43" s="641"/>
      <c r="HZY43" s="1216" t="s">
        <v>758</v>
      </c>
      <c r="HZZ43" s="1216"/>
      <c r="IAA43" s="1216"/>
      <c r="IAB43" s="641"/>
      <c r="IAC43" s="1216" t="s">
        <v>758</v>
      </c>
      <c r="IAD43" s="1216"/>
      <c r="IAE43" s="1216"/>
      <c r="IAF43" s="641"/>
      <c r="IAG43" s="1216" t="s">
        <v>758</v>
      </c>
      <c r="IAH43" s="1216"/>
      <c r="IAI43" s="1216"/>
      <c r="IAJ43" s="641"/>
      <c r="IAK43" s="1216" t="s">
        <v>758</v>
      </c>
      <c r="IAL43" s="1216"/>
      <c r="IAM43" s="1216"/>
      <c r="IAN43" s="641"/>
      <c r="IAO43" s="1216" t="s">
        <v>758</v>
      </c>
      <c r="IAP43" s="1216"/>
      <c r="IAQ43" s="1216"/>
      <c r="IAR43" s="641"/>
      <c r="IAS43" s="1216" t="s">
        <v>758</v>
      </c>
      <c r="IAT43" s="1216"/>
      <c r="IAU43" s="1216"/>
      <c r="IAV43" s="641"/>
      <c r="IAW43" s="1216" t="s">
        <v>758</v>
      </c>
      <c r="IAX43" s="1216"/>
      <c r="IAY43" s="1216"/>
      <c r="IAZ43" s="641"/>
      <c r="IBA43" s="1216" t="s">
        <v>758</v>
      </c>
      <c r="IBB43" s="1216"/>
      <c r="IBC43" s="1216"/>
      <c r="IBD43" s="641"/>
      <c r="IBE43" s="1216" t="s">
        <v>758</v>
      </c>
      <c r="IBF43" s="1216"/>
      <c r="IBG43" s="1216"/>
      <c r="IBH43" s="641"/>
      <c r="IBI43" s="1216" t="s">
        <v>758</v>
      </c>
      <c r="IBJ43" s="1216"/>
      <c r="IBK43" s="1216"/>
      <c r="IBL43" s="641"/>
      <c r="IBM43" s="1216" t="s">
        <v>758</v>
      </c>
      <c r="IBN43" s="1216"/>
      <c r="IBO43" s="1216"/>
      <c r="IBP43" s="641"/>
      <c r="IBQ43" s="1216" t="s">
        <v>758</v>
      </c>
      <c r="IBR43" s="1216"/>
      <c r="IBS43" s="1216"/>
      <c r="IBT43" s="641"/>
      <c r="IBU43" s="1216" t="s">
        <v>758</v>
      </c>
      <c r="IBV43" s="1216"/>
      <c r="IBW43" s="1216"/>
      <c r="IBX43" s="641"/>
      <c r="IBY43" s="1216" t="s">
        <v>758</v>
      </c>
      <c r="IBZ43" s="1216"/>
      <c r="ICA43" s="1216"/>
      <c r="ICB43" s="641"/>
      <c r="ICC43" s="1216" t="s">
        <v>758</v>
      </c>
      <c r="ICD43" s="1216"/>
      <c r="ICE43" s="1216"/>
      <c r="ICF43" s="641"/>
      <c r="ICG43" s="1216" t="s">
        <v>758</v>
      </c>
      <c r="ICH43" s="1216"/>
      <c r="ICI43" s="1216"/>
      <c r="ICJ43" s="641"/>
      <c r="ICK43" s="1216" t="s">
        <v>758</v>
      </c>
      <c r="ICL43" s="1216"/>
      <c r="ICM43" s="1216"/>
      <c r="ICN43" s="641"/>
      <c r="ICO43" s="1216" t="s">
        <v>758</v>
      </c>
      <c r="ICP43" s="1216"/>
      <c r="ICQ43" s="1216"/>
      <c r="ICR43" s="641"/>
      <c r="ICS43" s="1216" t="s">
        <v>758</v>
      </c>
      <c r="ICT43" s="1216"/>
      <c r="ICU43" s="1216"/>
      <c r="ICV43" s="641"/>
      <c r="ICW43" s="1216" t="s">
        <v>758</v>
      </c>
      <c r="ICX43" s="1216"/>
      <c r="ICY43" s="1216"/>
      <c r="ICZ43" s="641"/>
      <c r="IDA43" s="1216" t="s">
        <v>758</v>
      </c>
      <c r="IDB43" s="1216"/>
      <c r="IDC43" s="1216"/>
      <c r="IDD43" s="641"/>
      <c r="IDE43" s="1216" t="s">
        <v>758</v>
      </c>
      <c r="IDF43" s="1216"/>
      <c r="IDG43" s="1216"/>
      <c r="IDH43" s="641"/>
      <c r="IDI43" s="1216" t="s">
        <v>758</v>
      </c>
      <c r="IDJ43" s="1216"/>
      <c r="IDK43" s="1216"/>
      <c r="IDL43" s="641"/>
      <c r="IDM43" s="1216" t="s">
        <v>758</v>
      </c>
      <c r="IDN43" s="1216"/>
      <c r="IDO43" s="1216"/>
      <c r="IDP43" s="641"/>
      <c r="IDQ43" s="1216" t="s">
        <v>758</v>
      </c>
      <c r="IDR43" s="1216"/>
      <c r="IDS43" s="1216"/>
      <c r="IDT43" s="641"/>
      <c r="IDU43" s="1216" t="s">
        <v>758</v>
      </c>
      <c r="IDV43" s="1216"/>
      <c r="IDW43" s="1216"/>
      <c r="IDX43" s="641"/>
      <c r="IDY43" s="1216" t="s">
        <v>758</v>
      </c>
      <c r="IDZ43" s="1216"/>
      <c r="IEA43" s="1216"/>
      <c r="IEB43" s="641"/>
      <c r="IEC43" s="1216" t="s">
        <v>758</v>
      </c>
      <c r="IED43" s="1216"/>
      <c r="IEE43" s="1216"/>
      <c r="IEF43" s="641"/>
      <c r="IEG43" s="1216" t="s">
        <v>758</v>
      </c>
      <c r="IEH43" s="1216"/>
      <c r="IEI43" s="1216"/>
      <c r="IEJ43" s="641"/>
      <c r="IEK43" s="1216" t="s">
        <v>758</v>
      </c>
      <c r="IEL43" s="1216"/>
      <c r="IEM43" s="1216"/>
      <c r="IEN43" s="641"/>
      <c r="IEO43" s="1216" t="s">
        <v>758</v>
      </c>
      <c r="IEP43" s="1216"/>
      <c r="IEQ43" s="1216"/>
      <c r="IER43" s="641"/>
      <c r="IES43" s="1216" t="s">
        <v>758</v>
      </c>
      <c r="IET43" s="1216"/>
      <c r="IEU43" s="1216"/>
      <c r="IEV43" s="641"/>
      <c r="IEW43" s="1216" t="s">
        <v>758</v>
      </c>
      <c r="IEX43" s="1216"/>
      <c r="IEY43" s="1216"/>
      <c r="IEZ43" s="641"/>
      <c r="IFA43" s="1216" t="s">
        <v>758</v>
      </c>
      <c r="IFB43" s="1216"/>
      <c r="IFC43" s="1216"/>
      <c r="IFD43" s="641"/>
      <c r="IFE43" s="1216" t="s">
        <v>758</v>
      </c>
      <c r="IFF43" s="1216"/>
      <c r="IFG43" s="1216"/>
      <c r="IFH43" s="641"/>
      <c r="IFI43" s="1216" t="s">
        <v>758</v>
      </c>
      <c r="IFJ43" s="1216"/>
      <c r="IFK43" s="1216"/>
      <c r="IFL43" s="641"/>
      <c r="IFM43" s="1216" t="s">
        <v>758</v>
      </c>
      <c r="IFN43" s="1216"/>
      <c r="IFO43" s="1216"/>
      <c r="IFP43" s="641"/>
      <c r="IFQ43" s="1216" t="s">
        <v>758</v>
      </c>
      <c r="IFR43" s="1216"/>
      <c r="IFS43" s="1216"/>
      <c r="IFT43" s="641"/>
      <c r="IFU43" s="1216" t="s">
        <v>758</v>
      </c>
      <c r="IFV43" s="1216"/>
      <c r="IFW43" s="1216"/>
      <c r="IFX43" s="641"/>
      <c r="IFY43" s="1216" t="s">
        <v>758</v>
      </c>
      <c r="IFZ43" s="1216"/>
      <c r="IGA43" s="1216"/>
      <c r="IGB43" s="641"/>
      <c r="IGC43" s="1216" t="s">
        <v>758</v>
      </c>
      <c r="IGD43" s="1216"/>
      <c r="IGE43" s="1216"/>
      <c r="IGF43" s="641"/>
      <c r="IGG43" s="1216" t="s">
        <v>758</v>
      </c>
      <c r="IGH43" s="1216"/>
      <c r="IGI43" s="1216"/>
      <c r="IGJ43" s="641"/>
      <c r="IGK43" s="1216" t="s">
        <v>758</v>
      </c>
      <c r="IGL43" s="1216"/>
      <c r="IGM43" s="1216"/>
      <c r="IGN43" s="641"/>
      <c r="IGO43" s="1216" t="s">
        <v>758</v>
      </c>
      <c r="IGP43" s="1216"/>
      <c r="IGQ43" s="1216"/>
      <c r="IGR43" s="641"/>
      <c r="IGS43" s="1216" t="s">
        <v>758</v>
      </c>
      <c r="IGT43" s="1216"/>
      <c r="IGU43" s="1216"/>
      <c r="IGV43" s="641"/>
      <c r="IGW43" s="1216" t="s">
        <v>758</v>
      </c>
      <c r="IGX43" s="1216"/>
      <c r="IGY43" s="1216"/>
      <c r="IGZ43" s="641"/>
      <c r="IHA43" s="1216" t="s">
        <v>758</v>
      </c>
      <c r="IHB43" s="1216"/>
      <c r="IHC43" s="1216"/>
      <c r="IHD43" s="641"/>
      <c r="IHE43" s="1216" t="s">
        <v>758</v>
      </c>
      <c r="IHF43" s="1216"/>
      <c r="IHG43" s="1216"/>
      <c r="IHH43" s="641"/>
      <c r="IHI43" s="1216" t="s">
        <v>758</v>
      </c>
      <c r="IHJ43" s="1216"/>
      <c r="IHK43" s="1216"/>
      <c r="IHL43" s="641"/>
      <c r="IHM43" s="1216" t="s">
        <v>758</v>
      </c>
      <c r="IHN43" s="1216"/>
      <c r="IHO43" s="1216"/>
      <c r="IHP43" s="641"/>
      <c r="IHQ43" s="1216" t="s">
        <v>758</v>
      </c>
      <c r="IHR43" s="1216"/>
      <c r="IHS43" s="1216"/>
      <c r="IHT43" s="641"/>
      <c r="IHU43" s="1216" t="s">
        <v>758</v>
      </c>
      <c r="IHV43" s="1216"/>
      <c r="IHW43" s="1216"/>
      <c r="IHX43" s="641"/>
      <c r="IHY43" s="1216" t="s">
        <v>758</v>
      </c>
      <c r="IHZ43" s="1216"/>
      <c r="IIA43" s="1216"/>
      <c r="IIB43" s="641"/>
      <c r="IIC43" s="1216" t="s">
        <v>758</v>
      </c>
      <c r="IID43" s="1216"/>
      <c r="IIE43" s="1216"/>
      <c r="IIF43" s="641"/>
      <c r="IIG43" s="1216" t="s">
        <v>758</v>
      </c>
      <c r="IIH43" s="1216"/>
      <c r="III43" s="1216"/>
      <c r="IIJ43" s="641"/>
      <c r="IIK43" s="1216" t="s">
        <v>758</v>
      </c>
      <c r="IIL43" s="1216"/>
      <c r="IIM43" s="1216"/>
      <c r="IIN43" s="641"/>
      <c r="IIO43" s="1216" t="s">
        <v>758</v>
      </c>
      <c r="IIP43" s="1216"/>
      <c r="IIQ43" s="1216"/>
      <c r="IIR43" s="641"/>
      <c r="IIS43" s="1216" t="s">
        <v>758</v>
      </c>
      <c r="IIT43" s="1216"/>
      <c r="IIU43" s="1216"/>
      <c r="IIV43" s="641"/>
      <c r="IIW43" s="1216" t="s">
        <v>758</v>
      </c>
      <c r="IIX43" s="1216"/>
      <c r="IIY43" s="1216"/>
      <c r="IIZ43" s="641"/>
      <c r="IJA43" s="1216" t="s">
        <v>758</v>
      </c>
      <c r="IJB43" s="1216"/>
      <c r="IJC43" s="1216"/>
      <c r="IJD43" s="641"/>
      <c r="IJE43" s="1216" t="s">
        <v>758</v>
      </c>
      <c r="IJF43" s="1216"/>
      <c r="IJG43" s="1216"/>
      <c r="IJH43" s="641"/>
      <c r="IJI43" s="1216" t="s">
        <v>758</v>
      </c>
      <c r="IJJ43" s="1216"/>
      <c r="IJK43" s="1216"/>
      <c r="IJL43" s="641"/>
      <c r="IJM43" s="1216" t="s">
        <v>758</v>
      </c>
      <c r="IJN43" s="1216"/>
      <c r="IJO43" s="1216"/>
      <c r="IJP43" s="641"/>
      <c r="IJQ43" s="1216" t="s">
        <v>758</v>
      </c>
      <c r="IJR43" s="1216"/>
      <c r="IJS43" s="1216"/>
      <c r="IJT43" s="641"/>
      <c r="IJU43" s="1216" t="s">
        <v>758</v>
      </c>
      <c r="IJV43" s="1216"/>
      <c r="IJW43" s="1216"/>
      <c r="IJX43" s="641"/>
      <c r="IJY43" s="1216" t="s">
        <v>758</v>
      </c>
      <c r="IJZ43" s="1216"/>
      <c r="IKA43" s="1216"/>
      <c r="IKB43" s="641"/>
      <c r="IKC43" s="1216" t="s">
        <v>758</v>
      </c>
      <c r="IKD43" s="1216"/>
      <c r="IKE43" s="1216"/>
      <c r="IKF43" s="641"/>
      <c r="IKG43" s="1216" t="s">
        <v>758</v>
      </c>
      <c r="IKH43" s="1216"/>
      <c r="IKI43" s="1216"/>
      <c r="IKJ43" s="641"/>
      <c r="IKK43" s="1216" t="s">
        <v>758</v>
      </c>
      <c r="IKL43" s="1216"/>
      <c r="IKM43" s="1216"/>
      <c r="IKN43" s="641"/>
      <c r="IKO43" s="1216" t="s">
        <v>758</v>
      </c>
      <c r="IKP43" s="1216"/>
      <c r="IKQ43" s="1216"/>
      <c r="IKR43" s="641"/>
      <c r="IKS43" s="1216" t="s">
        <v>758</v>
      </c>
      <c r="IKT43" s="1216"/>
      <c r="IKU43" s="1216"/>
      <c r="IKV43" s="641"/>
      <c r="IKW43" s="1216" t="s">
        <v>758</v>
      </c>
      <c r="IKX43" s="1216"/>
      <c r="IKY43" s="1216"/>
      <c r="IKZ43" s="641"/>
      <c r="ILA43" s="1216" t="s">
        <v>758</v>
      </c>
      <c r="ILB43" s="1216"/>
      <c r="ILC43" s="1216"/>
      <c r="ILD43" s="641"/>
      <c r="ILE43" s="1216" t="s">
        <v>758</v>
      </c>
      <c r="ILF43" s="1216"/>
      <c r="ILG43" s="1216"/>
      <c r="ILH43" s="641"/>
      <c r="ILI43" s="1216" t="s">
        <v>758</v>
      </c>
      <c r="ILJ43" s="1216"/>
      <c r="ILK43" s="1216"/>
      <c r="ILL43" s="641"/>
      <c r="ILM43" s="1216" t="s">
        <v>758</v>
      </c>
      <c r="ILN43" s="1216"/>
      <c r="ILO43" s="1216"/>
      <c r="ILP43" s="641"/>
      <c r="ILQ43" s="1216" t="s">
        <v>758</v>
      </c>
      <c r="ILR43" s="1216"/>
      <c r="ILS43" s="1216"/>
      <c r="ILT43" s="641"/>
      <c r="ILU43" s="1216" t="s">
        <v>758</v>
      </c>
      <c r="ILV43" s="1216"/>
      <c r="ILW43" s="1216"/>
      <c r="ILX43" s="641"/>
      <c r="ILY43" s="1216" t="s">
        <v>758</v>
      </c>
      <c r="ILZ43" s="1216"/>
      <c r="IMA43" s="1216"/>
      <c r="IMB43" s="641"/>
      <c r="IMC43" s="1216" t="s">
        <v>758</v>
      </c>
      <c r="IMD43" s="1216"/>
      <c r="IME43" s="1216"/>
      <c r="IMF43" s="641"/>
      <c r="IMG43" s="1216" t="s">
        <v>758</v>
      </c>
      <c r="IMH43" s="1216"/>
      <c r="IMI43" s="1216"/>
      <c r="IMJ43" s="641"/>
      <c r="IMK43" s="1216" t="s">
        <v>758</v>
      </c>
      <c r="IML43" s="1216"/>
      <c r="IMM43" s="1216"/>
      <c r="IMN43" s="641"/>
      <c r="IMO43" s="1216" t="s">
        <v>758</v>
      </c>
      <c r="IMP43" s="1216"/>
      <c r="IMQ43" s="1216"/>
      <c r="IMR43" s="641"/>
      <c r="IMS43" s="1216" t="s">
        <v>758</v>
      </c>
      <c r="IMT43" s="1216"/>
      <c r="IMU43" s="1216"/>
      <c r="IMV43" s="641"/>
      <c r="IMW43" s="1216" t="s">
        <v>758</v>
      </c>
      <c r="IMX43" s="1216"/>
      <c r="IMY43" s="1216"/>
      <c r="IMZ43" s="641"/>
      <c r="INA43" s="1216" t="s">
        <v>758</v>
      </c>
      <c r="INB43" s="1216"/>
      <c r="INC43" s="1216"/>
      <c r="IND43" s="641"/>
      <c r="INE43" s="1216" t="s">
        <v>758</v>
      </c>
      <c r="INF43" s="1216"/>
      <c r="ING43" s="1216"/>
      <c r="INH43" s="641"/>
      <c r="INI43" s="1216" t="s">
        <v>758</v>
      </c>
      <c r="INJ43" s="1216"/>
      <c r="INK43" s="1216"/>
      <c r="INL43" s="641"/>
      <c r="INM43" s="1216" t="s">
        <v>758</v>
      </c>
      <c r="INN43" s="1216"/>
      <c r="INO43" s="1216"/>
      <c r="INP43" s="641"/>
      <c r="INQ43" s="1216" t="s">
        <v>758</v>
      </c>
      <c r="INR43" s="1216"/>
      <c r="INS43" s="1216"/>
      <c r="INT43" s="641"/>
      <c r="INU43" s="1216" t="s">
        <v>758</v>
      </c>
      <c r="INV43" s="1216"/>
      <c r="INW43" s="1216"/>
      <c r="INX43" s="641"/>
      <c r="INY43" s="1216" t="s">
        <v>758</v>
      </c>
      <c r="INZ43" s="1216"/>
      <c r="IOA43" s="1216"/>
      <c r="IOB43" s="641"/>
      <c r="IOC43" s="1216" t="s">
        <v>758</v>
      </c>
      <c r="IOD43" s="1216"/>
      <c r="IOE43" s="1216"/>
      <c r="IOF43" s="641"/>
      <c r="IOG43" s="1216" t="s">
        <v>758</v>
      </c>
      <c r="IOH43" s="1216"/>
      <c r="IOI43" s="1216"/>
      <c r="IOJ43" s="641"/>
      <c r="IOK43" s="1216" t="s">
        <v>758</v>
      </c>
      <c r="IOL43" s="1216"/>
      <c r="IOM43" s="1216"/>
      <c r="ION43" s="641"/>
      <c r="IOO43" s="1216" t="s">
        <v>758</v>
      </c>
      <c r="IOP43" s="1216"/>
      <c r="IOQ43" s="1216"/>
      <c r="IOR43" s="641"/>
      <c r="IOS43" s="1216" t="s">
        <v>758</v>
      </c>
      <c r="IOT43" s="1216"/>
      <c r="IOU43" s="1216"/>
      <c r="IOV43" s="641"/>
      <c r="IOW43" s="1216" t="s">
        <v>758</v>
      </c>
      <c r="IOX43" s="1216"/>
      <c r="IOY43" s="1216"/>
      <c r="IOZ43" s="641"/>
      <c r="IPA43" s="1216" t="s">
        <v>758</v>
      </c>
      <c r="IPB43" s="1216"/>
      <c r="IPC43" s="1216"/>
      <c r="IPD43" s="641"/>
      <c r="IPE43" s="1216" t="s">
        <v>758</v>
      </c>
      <c r="IPF43" s="1216"/>
      <c r="IPG43" s="1216"/>
      <c r="IPH43" s="641"/>
      <c r="IPI43" s="1216" t="s">
        <v>758</v>
      </c>
      <c r="IPJ43" s="1216"/>
      <c r="IPK43" s="1216"/>
      <c r="IPL43" s="641"/>
      <c r="IPM43" s="1216" t="s">
        <v>758</v>
      </c>
      <c r="IPN43" s="1216"/>
      <c r="IPO43" s="1216"/>
      <c r="IPP43" s="641"/>
      <c r="IPQ43" s="1216" t="s">
        <v>758</v>
      </c>
      <c r="IPR43" s="1216"/>
      <c r="IPS43" s="1216"/>
      <c r="IPT43" s="641"/>
      <c r="IPU43" s="1216" t="s">
        <v>758</v>
      </c>
      <c r="IPV43" s="1216"/>
      <c r="IPW43" s="1216"/>
      <c r="IPX43" s="641"/>
      <c r="IPY43" s="1216" t="s">
        <v>758</v>
      </c>
      <c r="IPZ43" s="1216"/>
      <c r="IQA43" s="1216"/>
      <c r="IQB43" s="641"/>
      <c r="IQC43" s="1216" t="s">
        <v>758</v>
      </c>
      <c r="IQD43" s="1216"/>
      <c r="IQE43" s="1216"/>
      <c r="IQF43" s="641"/>
      <c r="IQG43" s="1216" t="s">
        <v>758</v>
      </c>
      <c r="IQH43" s="1216"/>
      <c r="IQI43" s="1216"/>
      <c r="IQJ43" s="641"/>
      <c r="IQK43" s="1216" t="s">
        <v>758</v>
      </c>
      <c r="IQL43" s="1216"/>
      <c r="IQM43" s="1216"/>
      <c r="IQN43" s="641"/>
      <c r="IQO43" s="1216" t="s">
        <v>758</v>
      </c>
      <c r="IQP43" s="1216"/>
      <c r="IQQ43" s="1216"/>
      <c r="IQR43" s="641"/>
      <c r="IQS43" s="1216" t="s">
        <v>758</v>
      </c>
      <c r="IQT43" s="1216"/>
      <c r="IQU43" s="1216"/>
      <c r="IQV43" s="641"/>
      <c r="IQW43" s="1216" t="s">
        <v>758</v>
      </c>
      <c r="IQX43" s="1216"/>
      <c r="IQY43" s="1216"/>
      <c r="IQZ43" s="641"/>
      <c r="IRA43" s="1216" t="s">
        <v>758</v>
      </c>
      <c r="IRB43" s="1216"/>
      <c r="IRC43" s="1216"/>
      <c r="IRD43" s="641"/>
      <c r="IRE43" s="1216" t="s">
        <v>758</v>
      </c>
      <c r="IRF43" s="1216"/>
      <c r="IRG43" s="1216"/>
      <c r="IRH43" s="641"/>
      <c r="IRI43" s="1216" t="s">
        <v>758</v>
      </c>
      <c r="IRJ43" s="1216"/>
      <c r="IRK43" s="1216"/>
      <c r="IRL43" s="641"/>
      <c r="IRM43" s="1216" t="s">
        <v>758</v>
      </c>
      <c r="IRN43" s="1216"/>
      <c r="IRO43" s="1216"/>
      <c r="IRP43" s="641"/>
      <c r="IRQ43" s="1216" t="s">
        <v>758</v>
      </c>
      <c r="IRR43" s="1216"/>
      <c r="IRS43" s="1216"/>
      <c r="IRT43" s="641"/>
      <c r="IRU43" s="1216" t="s">
        <v>758</v>
      </c>
      <c r="IRV43" s="1216"/>
      <c r="IRW43" s="1216"/>
      <c r="IRX43" s="641"/>
      <c r="IRY43" s="1216" t="s">
        <v>758</v>
      </c>
      <c r="IRZ43" s="1216"/>
      <c r="ISA43" s="1216"/>
      <c r="ISB43" s="641"/>
      <c r="ISC43" s="1216" t="s">
        <v>758</v>
      </c>
      <c r="ISD43" s="1216"/>
      <c r="ISE43" s="1216"/>
      <c r="ISF43" s="641"/>
      <c r="ISG43" s="1216" t="s">
        <v>758</v>
      </c>
      <c r="ISH43" s="1216"/>
      <c r="ISI43" s="1216"/>
      <c r="ISJ43" s="641"/>
      <c r="ISK43" s="1216" t="s">
        <v>758</v>
      </c>
      <c r="ISL43" s="1216"/>
      <c r="ISM43" s="1216"/>
      <c r="ISN43" s="641"/>
      <c r="ISO43" s="1216" t="s">
        <v>758</v>
      </c>
      <c r="ISP43" s="1216"/>
      <c r="ISQ43" s="1216"/>
      <c r="ISR43" s="641"/>
      <c r="ISS43" s="1216" t="s">
        <v>758</v>
      </c>
      <c r="IST43" s="1216"/>
      <c r="ISU43" s="1216"/>
      <c r="ISV43" s="641"/>
      <c r="ISW43" s="1216" t="s">
        <v>758</v>
      </c>
      <c r="ISX43" s="1216"/>
      <c r="ISY43" s="1216"/>
      <c r="ISZ43" s="641"/>
      <c r="ITA43" s="1216" t="s">
        <v>758</v>
      </c>
      <c r="ITB43" s="1216"/>
      <c r="ITC43" s="1216"/>
      <c r="ITD43" s="641"/>
      <c r="ITE43" s="1216" t="s">
        <v>758</v>
      </c>
      <c r="ITF43" s="1216"/>
      <c r="ITG43" s="1216"/>
      <c r="ITH43" s="641"/>
      <c r="ITI43" s="1216" t="s">
        <v>758</v>
      </c>
      <c r="ITJ43" s="1216"/>
      <c r="ITK43" s="1216"/>
      <c r="ITL43" s="641"/>
      <c r="ITM43" s="1216" t="s">
        <v>758</v>
      </c>
      <c r="ITN43" s="1216"/>
      <c r="ITO43" s="1216"/>
      <c r="ITP43" s="641"/>
      <c r="ITQ43" s="1216" t="s">
        <v>758</v>
      </c>
      <c r="ITR43" s="1216"/>
      <c r="ITS43" s="1216"/>
      <c r="ITT43" s="641"/>
      <c r="ITU43" s="1216" t="s">
        <v>758</v>
      </c>
      <c r="ITV43" s="1216"/>
      <c r="ITW43" s="1216"/>
      <c r="ITX43" s="641"/>
      <c r="ITY43" s="1216" t="s">
        <v>758</v>
      </c>
      <c r="ITZ43" s="1216"/>
      <c r="IUA43" s="1216"/>
      <c r="IUB43" s="641"/>
      <c r="IUC43" s="1216" t="s">
        <v>758</v>
      </c>
      <c r="IUD43" s="1216"/>
      <c r="IUE43" s="1216"/>
      <c r="IUF43" s="641"/>
      <c r="IUG43" s="1216" t="s">
        <v>758</v>
      </c>
      <c r="IUH43" s="1216"/>
      <c r="IUI43" s="1216"/>
      <c r="IUJ43" s="641"/>
      <c r="IUK43" s="1216" t="s">
        <v>758</v>
      </c>
      <c r="IUL43" s="1216"/>
      <c r="IUM43" s="1216"/>
      <c r="IUN43" s="641"/>
      <c r="IUO43" s="1216" t="s">
        <v>758</v>
      </c>
      <c r="IUP43" s="1216"/>
      <c r="IUQ43" s="1216"/>
      <c r="IUR43" s="641"/>
      <c r="IUS43" s="1216" t="s">
        <v>758</v>
      </c>
      <c r="IUT43" s="1216"/>
      <c r="IUU43" s="1216"/>
      <c r="IUV43" s="641"/>
      <c r="IUW43" s="1216" t="s">
        <v>758</v>
      </c>
      <c r="IUX43" s="1216"/>
      <c r="IUY43" s="1216"/>
      <c r="IUZ43" s="641"/>
      <c r="IVA43" s="1216" t="s">
        <v>758</v>
      </c>
      <c r="IVB43" s="1216"/>
      <c r="IVC43" s="1216"/>
      <c r="IVD43" s="641"/>
      <c r="IVE43" s="1216" t="s">
        <v>758</v>
      </c>
      <c r="IVF43" s="1216"/>
      <c r="IVG43" s="1216"/>
      <c r="IVH43" s="641"/>
      <c r="IVI43" s="1216" t="s">
        <v>758</v>
      </c>
      <c r="IVJ43" s="1216"/>
      <c r="IVK43" s="1216"/>
      <c r="IVL43" s="641"/>
      <c r="IVM43" s="1216" t="s">
        <v>758</v>
      </c>
      <c r="IVN43" s="1216"/>
      <c r="IVO43" s="1216"/>
      <c r="IVP43" s="641"/>
      <c r="IVQ43" s="1216" t="s">
        <v>758</v>
      </c>
      <c r="IVR43" s="1216"/>
      <c r="IVS43" s="1216"/>
      <c r="IVT43" s="641"/>
      <c r="IVU43" s="1216" t="s">
        <v>758</v>
      </c>
      <c r="IVV43" s="1216"/>
      <c r="IVW43" s="1216"/>
      <c r="IVX43" s="641"/>
      <c r="IVY43" s="1216" t="s">
        <v>758</v>
      </c>
      <c r="IVZ43" s="1216"/>
      <c r="IWA43" s="1216"/>
      <c r="IWB43" s="641"/>
      <c r="IWC43" s="1216" t="s">
        <v>758</v>
      </c>
      <c r="IWD43" s="1216"/>
      <c r="IWE43" s="1216"/>
      <c r="IWF43" s="641"/>
      <c r="IWG43" s="1216" t="s">
        <v>758</v>
      </c>
      <c r="IWH43" s="1216"/>
      <c r="IWI43" s="1216"/>
      <c r="IWJ43" s="641"/>
      <c r="IWK43" s="1216" t="s">
        <v>758</v>
      </c>
      <c r="IWL43" s="1216"/>
      <c r="IWM43" s="1216"/>
      <c r="IWN43" s="641"/>
      <c r="IWO43" s="1216" t="s">
        <v>758</v>
      </c>
      <c r="IWP43" s="1216"/>
      <c r="IWQ43" s="1216"/>
      <c r="IWR43" s="641"/>
      <c r="IWS43" s="1216" t="s">
        <v>758</v>
      </c>
      <c r="IWT43" s="1216"/>
      <c r="IWU43" s="1216"/>
      <c r="IWV43" s="641"/>
      <c r="IWW43" s="1216" t="s">
        <v>758</v>
      </c>
      <c r="IWX43" s="1216"/>
      <c r="IWY43" s="1216"/>
      <c r="IWZ43" s="641"/>
      <c r="IXA43" s="1216" t="s">
        <v>758</v>
      </c>
      <c r="IXB43" s="1216"/>
      <c r="IXC43" s="1216"/>
      <c r="IXD43" s="641"/>
      <c r="IXE43" s="1216" t="s">
        <v>758</v>
      </c>
      <c r="IXF43" s="1216"/>
      <c r="IXG43" s="1216"/>
      <c r="IXH43" s="641"/>
      <c r="IXI43" s="1216" t="s">
        <v>758</v>
      </c>
      <c r="IXJ43" s="1216"/>
      <c r="IXK43" s="1216"/>
      <c r="IXL43" s="641"/>
      <c r="IXM43" s="1216" t="s">
        <v>758</v>
      </c>
      <c r="IXN43" s="1216"/>
      <c r="IXO43" s="1216"/>
      <c r="IXP43" s="641"/>
      <c r="IXQ43" s="1216" t="s">
        <v>758</v>
      </c>
      <c r="IXR43" s="1216"/>
      <c r="IXS43" s="1216"/>
      <c r="IXT43" s="641"/>
      <c r="IXU43" s="1216" t="s">
        <v>758</v>
      </c>
      <c r="IXV43" s="1216"/>
      <c r="IXW43" s="1216"/>
      <c r="IXX43" s="641"/>
      <c r="IXY43" s="1216" t="s">
        <v>758</v>
      </c>
      <c r="IXZ43" s="1216"/>
      <c r="IYA43" s="1216"/>
      <c r="IYB43" s="641"/>
      <c r="IYC43" s="1216" t="s">
        <v>758</v>
      </c>
      <c r="IYD43" s="1216"/>
      <c r="IYE43" s="1216"/>
      <c r="IYF43" s="641"/>
      <c r="IYG43" s="1216" t="s">
        <v>758</v>
      </c>
      <c r="IYH43" s="1216"/>
      <c r="IYI43" s="1216"/>
      <c r="IYJ43" s="641"/>
      <c r="IYK43" s="1216" t="s">
        <v>758</v>
      </c>
      <c r="IYL43" s="1216"/>
      <c r="IYM43" s="1216"/>
      <c r="IYN43" s="641"/>
      <c r="IYO43" s="1216" t="s">
        <v>758</v>
      </c>
      <c r="IYP43" s="1216"/>
      <c r="IYQ43" s="1216"/>
      <c r="IYR43" s="641"/>
      <c r="IYS43" s="1216" t="s">
        <v>758</v>
      </c>
      <c r="IYT43" s="1216"/>
      <c r="IYU43" s="1216"/>
      <c r="IYV43" s="641"/>
      <c r="IYW43" s="1216" t="s">
        <v>758</v>
      </c>
      <c r="IYX43" s="1216"/>
      <c r="IYY43" s="1216"/>
      <c r="IYZ43" s="641"/>
      <c r="IZA43" s="1216" t="s">
        <v>758</v>
      </c>
      <c r="IZB43" s="1216"/>
      <c r="IZC43" s="1216"/>
      <c r="IZD43" s="641"/>
      <c r="IZE43" s="1216" t="s">
        <v>758</v>
      </c>
      <c r="IZF43" s="1216"/>
      <c r="IZG43" s="1216"/>
      <c r="IZH43" s="641"/>
      <c r="IZI43" s="1216" t="s">
        <v>758</v>
      </c>
      <c r="IZJ43" s="1216"/>
      <c r="IZK43" s="1216"/>
      <c r="IZL43" s="641"/>
      <c r="IZM43" s="1216" t="s">
        <v>758</v>
      </c>
      <c r="IZN43" s="1216"/>
      <c r="IZO43" s="1216"/>
      <c r="IZP43" s="641"/>
      <c r="IZQ43" s="1216" t="s">
        <v>758</v>
      </c>
      <c r="IZR43" s="1216"/>
      <c r="IZS43" s="1216"/>
      <c r="IZT43" s="641"/>
      <c r="IZU43" s="1216" t="s">
        <v>758</v>
      </c>
      <c r="IZV43" s="1216"/>
      <c r="IZW43" s="1216"/>
      <c r="IZX43" s="641"/>
      <c r="IZY43" s="1216" t="s">
        <v>758</v>
      </c>
      <c r="IZZ43" s="1216"/>
      <c r="JAA43" s="1216"/>
      <c r="JAB43" s="641"/>
      <c r="JAC43" s="1216" t="s">
        <v>758</v>
      </c>
      <c r="JAD43" s="1216"/>
      <c r="JAE43" s="1216"/>
      <c r="JAF43" s="641"/>
      <c r="JAG43" s="1216" t="s">
        <v>758</v>
      </c>
      <c r="JAH43" s="1216"/>
      <c r="JAI43" s="1216"/>
      <c r="JAJ43" s="641"/>
      <c r="JAK43" s="1216" t="s">
        <v>758</v>
      </c>
      <c r="JAL43" s="1216"/>
      <c r="JAM43" s="1216"/>
      <c r="JAN43" s="641"/>
      <c r="JAO43" s="1216" t="s">
        <v>758</v>
      </c>
      <c r="JAP43" s="1216"/>
      <c r="JAQ43" s="1216"/>
      <c r="JAR43" s="641"/>
      <c r="JAS43" s="1216" t="s">
        <v>758</v>
      </c>
      <c r="JAT43" s="1216"/>
      <c r="JAU43" s="1216"/>
      <c r="JAV43" s="641"/>
      <c r="JAW43" s="1216" t="s">
        <v>758</v>
      </c>
      <c r="JAX43" s="1216"/>
      <c r="JAY43" s="1216"/>
      <c r="JAZ43" s="641"/>
      <c r="JBA43" s="1216" t="s">
        <v>758</v>
      </c>
      <c r="JBB43" s="1216"/>
      <c r="JBC43" s="1216"/>
      <c r="JBD43" s="641"/>
      <c r="JBE43" s="1216" t="s">
        <v>758</v>
      </c>
      <c r="JBF43" s="1216"/>
      <c r="JBG43" s="1216"/>
      <c r="JBH43" s="641"/>
      <c r="JBI43" s="1216" t="s">
        <v>758</v>
      </c>
      <c r="JBJ43" s="1216"/>
      <c r="JBK43" s="1216"/>
      <c r="JBL43" s="641"/>
      <c r="JBM43" s="1216" t="s">
        <v>758</v>
      </c>
      <c r="JBN43" s="1216"/>
      <c r="JBO43" s="1216"/>
      <c r="JBP43" s="641"/>
      <c r="JBQ43" s="1216" t="s">
        <v>758</v>
      </c>
      <c r="JBR43" s="1216"/>
      <c r="JBS43" s="1216"/>
      <c r="JBT43" s="641"/>
      <c r="JBU43" s="1216" t="s">
        <v>758</v>
      </c>
      <c r="JBV43" s="1216"/>
      <c r="JBW43" s="1216"/>
      <c r="JBX43" s="641"/>
      <c r="JBY43" s="1216" t="s">
        <v>758</v>
      </c>
      <c r="JBZ43" s="1216"/>
      <c r="JCA43" s="1216"/>
      <c r="JCB43" s="641"/>
      <c r="JCC43" s="1216" t="s">
        <v>758</v>
      </c>
      <c r="JCD43" s="1216"/>
      <c r="JCE43" s="1216"/>
      <c r="JCF43" s="641"/>
      <c r="JCG43" s="1216" t="s">
        <v>758</v>
      </c>
      <c r="JCH43" s="1216"/>
      <c r="JCI43" s="1216"/>
      <c r="JCJ43" s="641"/>
      <c r="JCK43" s="1216" t="s">
        <v>758</v>
      </c>
      <c r="JCL43" s="1216"/>
      <c r="JCM43" s="1216"/>
      <c r="JCN43" s="641"/>
      <c r="JCO43" s="1216" t="s">
        <v>758</v>
      </c>
      <c r="JCP43" s="1216"/>
      <c r="JCQ43" s="1216"/>
      <c r="JCR43" s="641"/>
      <c r="JCS43" s="1216" t="s">
        <v>758</v>
      </c>
      <c r="JCT43" s="1216"/>
      <c r="JCU43" s="1216"/>
      <c r="JCV43" s="641"/>
      <c r="JCW43" s="1216" t="s">
        <v>758</v>
      </c>
      <c r="JCX43" s="1216"/>
      <c r="JCY43" s="1216"/>
      <c r="JCZ43" s="641"/>
      <c r="JDA43" s="1216" t="s">
        <v>758</v>
      </c>
      <c r="JDB43" s="1216"/>
      <c r="JDC43" s="1216"/>
      <c r="JDD43" s="641"/>
      <c r="JDE43" s="1216" t="s">
        <v>758</v>
      </c>
      <c r="JDF43" s="1216"/>
      <c r="JDG43" s="1216"/>
      <c r="JDH43" s="641"/>
      <c r="JDI43" s="1216" t="s">
        <v>758</v>
      </c>
      <c r="JDJ43" s="1216"/>
      <c r="JDK43" s="1216"/>
      <c r="JDL43" s="641"/>
      <c r="JDM43" s="1216" t="s">
        <v>758</v>
      </c>
      <c r="JDN43" s="1216"/>
      <c r="JDO43" s="1216"/>
      <c r="JDP43" s="641"/>
      <c r="JDQ43" s="1216" t="s">
        <v>758</v>
      </c>
      <c r="JDR43" s="1216"/>
      <c r="JDS43" s="1216"/>
      <c r="JDT43" s="641"/>
      <c r="JDU43" s="1216" t="s">
        <v>758</v>
      </c>
      <c r="JDV43" s="1216"/>
      <c r="JDW43" s="1216"/>
      <c r="JDX43" s="641"/>
      <c r="JDY43" s="1216" t="s">
        <v>758</v>
      </c>
      <c r="JDZ43" s="1216"/>
      <c r="JEA43" s="1216"/>
      <c r="JEB43" s="641"/>
      <c r="JEC43" s="1216" t="s">
        <v>758</v>
      </c>
      <c r="JED43" s="1216"/>
      <c r="JEE43" s="1216"/>
      <c r="JEF43" s="641"/>
      <c r="JEG43" s="1216" t="s">
        <v>758</v>
      </c>
      <c r="JEH43" s="1216"/>
      <c r="JEI43" s="1216"/>
      <c r="JEJ43" s="641"/>
      <c r="JEK43" s="1216" t="s">
        <v>758</v>
      </c>
      <c r="JEL43" s="1216"/>
      <c r="JEM43" s="1216"/>
      <c r="JEN43" s="641"/>
      <c r="JEO43" s="1216" t="s">
        <v>758</v>
      </c>
      <c r="JEP43" s="1216"/>
      <c r="JEQ43" s="1216"/>
      <c r="JER43" s="641"/>
      <c r="JES43" s="1216" t="s">
        <v>758</v>
      </c>
      <c r="JET43" s="1216"/>
      <c r="JEU43" s="1216"/>
      <c r="JEV43" s="641"/>
      <c r="JEW43" s="1216" t="s">
        <v>758</v>
      </c>
      <c r="JEX43" s="1216"/>
      <c r="JEY43" s="1216"/>
      <c r="JEZ43" s="641"/>
      <c r="JFA43" s="1216" t="s">
        <v>758</v>
      </c>
      <c r="JFB43" s="1216"/>
      <c r="JFC43" s="1216"/>
      <c r="JFD43" s="641"/>
      <c r="JFE43" s="1216" t="s">
        <v>758</v>
      </c>
      <c r="JFF43" s="1216"/>
      <c r="JFG43" s="1216"/>
      <c r="JFH43" s="641"/>
      <c r="JFI43" s="1216" t="s">
        <v>758</v>
      </c>
      <c r="JFJ43" s="1216"/>
      <c r="JFK43" s="1216"/>
      <c r="JFL43" s="641"/>
      <c r="JFM43" s="1216" t="s">
        <v>758</v>
      </c>
      <c r="JFN43" s="1216"/>
      <c r="JFO43" s="1216"/>
      <c r="JFP43" s="641"/>
      <c r="JFQ43" s="1216" t="s">
        <v>758</v>
      </c>
      <c r="JFR43" s="1216"/>
      <c r="JFS43" s="1216"/>
      <c r="JFT43" s="641"/>
      <c r="JFU43" s="1216" t="s">
        <v>758</v>
      </c>
      <c r="JFV43" s="1216"/>
      <c r="JFW43" s="1216"/>
      <c r="JFX43" s="641"/>
      <c r="JFY43" s="1216" t="s">
        <v>758</v>
      </c>
      <c r="JFZ43" s="1216"/>
      <c r="JGA43" s="1216"/>
      <c r="JGB43" s="641"/>
      <c r="JGC43" s="1216" t="s">
        <v>758</v>
      </c>
      <c r="JGD43" s="1216"/>
      <c r="JGE43" s="1216"/>
      <c r="JGF43" s="641"/>
      <c r="JGG43" s="1216" t="s">
        <v>758</v>
      </c>
      <c r="JGH43" s="1216"/>
      <c r="JGI43" s="1216"/>
      <c r="JGJ43" s="641"/>
      <c r="JGK43" s="1216" t="s">
        <v>758</v>
      </c>
      <c r="JGL43" s="1216"/>
      <c r="JGM43" s="1216"/>
      <c r="JGN43" s="641"/>
      <c r="JGO43" s="1216" t="s">
        <v>758</v>
      </c>
      <c r="JGP43" s="1216"/>
      <c r="JGQ43" s="1216"/>
      <c r="JGR43" s="641"/>
      <c r="JGS43" s="1216" t="s">
        <v>758</v>
      </c>
      <c r="JGT43" s="1216"/>
      <c r="JGU43" s="1216"/>
      <c r="JGV43" s="641"/>
      <c r="JGW43" s="1216" t="s">
        <v>758</v>
      </c>
      <c r="JGX43" s="1216"/>
      <c r="JGY43" s="1216"/>
      <c r="JGZ43" s="641"/>
      <c r="JHA43" s="1216" t="s">
        <v>758</v>
      </c>
      <c r="JHB43" s="1216"/>
      <c r="JHC43" s="1216"/>
      <c r="JHD43" s="641"/>
      <c r="JHE43" s="1216" t="s">
        <v>758</v>
      </c>
      <c r="JHF43" s="1216"/>
      <c r="JHG43" s="1216"/>
      <c r="JHH43" s="641"/>
      <c r="JHI43" s="1216" t="s">
        <v>758</v>
      </c>
      <c r="JHJ43" s="1216"/>
      <c r="JHK43" s="1216"/>
      <c r="JHL43" s="641"/>
      <c r="JHM43" s="1216" t="s">
        <v>758</v>
      </c>
      <c r="JHN43" s="1216"/>
      <c r="JHO43" s="1216"/>
      <c r="JHP43" s="641"/>
      <c r="JHQ43" s="1216" t="s">
        <v>758</v>
      </c>
      <c r="JHR43" s="1216"/>
      <c r="JHS43" s="1216"/>
      <c r="JHT43" s="641"/>
      <c r="JHU43" s="1216" t="s">
        <v>758</v>
      </c>
      <c r="JHV43" s="1216"/>
      <c r="JHW43" s="1216"/>
      <c r="JHX43" s="641"/>
      <c r="JHY43" s="1216" t="s">
        <v>758</v>
      </c>
      <c r="JHZ43" s="1216"/>
      <c r="JIA43" s="1216"/>
      <c r="JIB43" s="641"/>
      <c r="JIC43" s="1216" t="s">
        <v>758</v>
      </c>
      <c r="JID43" s="1216"/>
      <c r="JIE43" s="1216"/>
      <c r="JIF43" s="641"/>
      <c r="JIG43" s="1216" t="s">
        <v>758</v>
      </c>
      <c r="JIH43" s="1216"/>
      <c r="JII43" s="1216"/>
      <c r="JIJ43" s="641"/>
      <c r="JIK43" s="1216" t="s">
        <v>758</v>
      </c>
      <c r="JIL43" s="1216"/>
      <c r="JIM43" s="1216"/>
      <c r="JIN43" s="641"/>
      <c r="JIO43" s="1216" t="s">
        <v>758</v>
      </c>
      <c r="JIP43" s="1216"/>
      <c r="JIQ43" s="1216"/>
      <c r="JIR43" s="641"/>
      <c r="JIS43" s="1216" t="s">
        <v>758</v>
      </c>
      <c r="JIT43" s="1216"/>
      <c r="JIU43" s="1216"/>
      <c r="JIV43" s="641"/>
      <c r="JIW43" s="1216" t="s">
        <v>758</v>
      </c>
      <c r="JIX43" s="1216"/>
      <c r="JIY43" s="1216"/>
      <c r="JIZ43" s="641"/>
      <c r="JJA43" s="1216" t="s">
        <v>758</v>
      </c>
      <c r="JJB43" s="1216"/>
      <c r="JJC43" s="1216"/>
      <c r="JJD43" s="641"/>
      <c r="JJE43" s="1216" t="s">
        <v>758</v>
      </c>
      <c r="JJF43" s="1216"/>
      <c r="JJG43" s="1216"/>
      <c r="JJH43" s="641"/>
      <c r="JJI43" s="1216" t="s">
        <v>758</v>
      </c>
      <c r="JJJ43" s="1216"/>
      <c r="JJK43" s="1216"/>
      <c r="JJL43" s="641"/>
      <c r="JJM43" s="1216" t="s">
        <v>758</v>
      </c>
      <c r="JJN43" s="1216"/>
      <c r="JJO43" s="1216"/>
      <c r="JJP43" s="641"/>
      <c r="JJQ43" s="1216" t="s">
        <v>758</v>
      </c>
      <c r="JJR43" s="1216"/>
      <c r="JJS43" s="1216"/>
      <c r="JJT43" s="641"/>
      <c r="JJU43" s="1216" t="s">
        <v>758</v>
      </c>
      <c r="JJV43" s="1216"/>
      <c r="JJW43" s="1216"/>
      <c r="JJX43" s="641"/>
      <c r="JJY43" s="1216" t="s">
        <v>758</v>
      </c>
      <c r="JJZ43" s="1216"/>
      <c r="JKA43" s="1216"/>
      <c r="JKB43" s="641"/>
      <c r="JKC43" s="1216" t="s">
        <v>758</v>
      </c>
      <c r="JKD43" s="1216"/>
      <c r="JKE43" s="1216"/>
      <c r="JKF43" s="641"/>
      <c r="JKG43" s="1216" t="s">
        <v>758</v>
      </c>
      <c r="JKH43" s="1216"/>
      <c r="JKI43" s="1216"/>
      <c r="JKJ43" s="641"/>
      <c r="JKK43" s="1216" t="s">
        <v>758</v>
      </c>
      <c r="JKL43" s="1216"/>
      <c r="JKM43" s="1216"/>
      <c r="JKN43" s="641"/>
      <c r="JKO43" s="1216" t="s">
        <v>758</v>
      </c>
      <c r="JKP43" s="1216"/>
      <c r="JKQ43" s="1216"/>
      <c r="JKR43" s="641"/>
      <c r="JKS43" s="1216" t="s">
        <v>758</v>
      </c>
      <c r="JKT43" s="1216"/>
      <c r="JKU43" s="1216"/>
      <c r="JKV43" s="641"/>
      <c r="JKW43" s="1216" t="s">
        <v>758</v>
      </c>
      <c r="JKX43" s="1216"/>
      <c r="JKY43" s="1216"/>
      <c r="JKZ43" s="641"/>
      <c r="JLA43" s="1216" t="s">
        <v>758</v>
      </c>
      <c r="JLB43" s="1216"/>
      <c r="JLC43" s="1216"/>
      <c r="JLD43" s="641"/>
      <c r="JLE43" s="1216" t="s">
        <v>758</v>
      </c>
      <c r="JLF43" s="1216"/>
      <c r="JLG43" s="1216"/>
      <c r="JLH43" s="641"/>
      <c r="JLI43" s="1216" t="s">
        <v>758</v>
      </c>
      <c r="JLJ43" s="1216"/>
      <c r="JLK43" s="1216"/>
      <c r="JLL43" s="641"/>
      <c r="JLM43" s="1216" t="s">
        <v>758</v>
      </c>
      <c r="JLN43" s="1216"/>
      <c r="JLO43" s="1216"/>
      <c r="JLP43" s="641"/>
      <c r="JLQ43" s="1216" t="s">
        <v>758</v>
      </c>
      <c r="JLR43" s="1216"/>
      <c r="JLS43" s="1216"/>
      <c r="JLT43" s="641"/>
      <c r="JLU43" s="1216" t="s">
        <v>758</v>
      </c>
      <c r="JLV43" s="1216"/>
      <c r="JLW43" s="1216"/>
      <c r="JLX43" s="641"/>
      <c r="JLY43" s="1216" t="s">
        <v>758</v>
      </c>
      <c r="JLZ43" s="1216"/>
      <c r="JMA43" s="1216"/>
      <c r="JMB43" s="641"/>
      <c r="JMC43" s="1216" t="s">
        <v>758</v>
      </c>
      <c r="JMD43" s="1216"/>
      <c r="JME43" s="1216"/>
      <c r="JMF43" s="641"/>
      <c r="JMG43" s="1216" t="s">
        <v>758</v>
      </c>
      <c r="JMH43" s="1216"/>
      <c r="JMI43" s="1216"/>
      <c r="JMJ43" s="641"/>
      <c r="JMK43" s="1216" t="s">
        <v>758</v>
      </c>
      <c r="JML43" s="1216"/>
      <c r="JMM43" s="1216"/>
      <c r="JMN43" s="641"/>
      <c r="JMO43" s="1216" t="s">
        <v>758</v>
      </c>
      <c r="JMP43" s="1216"/>
      <c r="JMQ43" s="1216"/>
      <c r="JMR43" s="641"/>
      <c r="JMS43" s="1216" t="s">
        <v>758</v>
      </c>
      <c r="JMT43" s="1216"/>
      <c r="JMU43" s="1216"/>
      <c r="JMV43" s="641"/>
      <c r="JMW43" s="1216" t="s">
        <v>758</v>
      </c>
      <c r="JMX43" s="1216"/>
      <c r="JMY43" s="1216"/>
      <c r="JMZ43" s="641"/>
      <c r="JNA43" s="1216" t="s">
        <v>758</v>
      </c>
      <c r="JNB43" s="1216"/>
      <c r="JNC43" s="1216"/>
      <c r="JND43" s="641"/>
      <c r="JNE43" s="1216" t="s">
        <v>758</v>
      </c>
      <c r="JNF43" s="1216"/>
      <c r="JNG43" s="1216"/>
      <c r="JNH43" s="641"/>
      <c r="JNI43" s="1216" t="s">
        <v>758</v>
      </c>
      <c r="JNJ43" s="1216"/>
      <c r="JNK43" s="1216"/>
      <c r="JNL43" s="641"/>
      <c r="JNM43" s="1216" t="s">
        <v>758</v>
      </c>
      <c r="JNN43" s="1216"/>
      <c r="JNO43" s="1216"/>
      <c r="JNP43" s="641"/>
      <c r="JNQ43" s="1216" t="s">
        <v>758</v>
      </c>
      <c r="JNR43" s="1216"/>
      <c r="JNS43" s="1216"/>
      <c r="JNT43" s="641"/>
      <c r="JNU43" s="1216" t="s">
        <v>758</v>
      </c>
      <c r="JNV43" s="1216"/>
      <c r="JNW43" s="1216"/>
      <c r="JNX43" s="641"/>
      <c r="JNY43" s="1216" t="s">
        <v>758</v>
      </c>
      <c r="JNZ43" s="1216"/>
      <c r="JOA43" s="1216"/>
      <c r="JOB43" s="641"/>
      <c r="JOC43" s="1216" t="s">
        <v>758</v>
      </c>
      <c r="JOD43" s="1216"/>
      <c r="JOE43" s="1216"/>
      <c r="JOF43" s="641"/>
      <c r="JOG43" s="1216" t="s">
        <v>758</v>
      </c>
      <c r="JOH43" s="1216"/>
      <c r="JOI43" s="1216"/>
      <c r="JOJ43" s="641"/>
      <c r="JOK43" s="1216" t="s">
        <v>758</v>
      </c>
      <c r="JOL43" s="1216"/>
      <c r="JOM43" s="1216"/>
      <c r="JON43" s="641"/>
      <c r="JOO43" s="1216" t="s">
        <v>758</v>
      </c>
      <c r="JOP43" s="1216"/>
      <c r="JOQ43" s="1216"/>
      <c r="JOR43" s="641"/>
      <c r="JOS43" s="1216" t="s">
        <v>758</v>
      </c>
      <c r="JOT43" s="1216"/>
      <c r="JOU43" s="1216"/>
      <c r="JOV43" s="641"/>
      <c r="JOW43" s="1216" t="s">
        <v>758</v>
      </c>
      <c r="JOX43" s="1216"/>
      <c r="JOY43" s="1216"/>
      <c r="JOZ43" s="641"/>
      <c r="JPA43" s="1216" t="s">
        <v>758</v>
      </c>
      <c r="JPB43" s="1216"/>
      <c r="JPC43" s="1216"/>
      <c r="JPD43" s="641"/>
      <c r="JPE43" s="1216" t="s">
        <v>758</v>
      </c>
      <c r="JPF43" s="1216"/>
      <c r="JPG43" s="1216"/>
      <c r="JPH43" s="641"/>
      <c r="JPI43" s="1216" t="s">
        <v>758</v>
      </c>
      <c r="JPJ43" s="1216"/>
      <c r="JPK43" s="1216"/>
      <c r="JPL43" s="641"/>
      <c r="JPM43" s="1216" t="s">
        <v>758</v>
      </c>
      <c r="JPN43" s="1216"/>
      <c r="JPO43" s="1216"/>
      <c r="JPP43" s="641"/>
      <c r="JPQ43" s="1216" t="s">
        <v>758</v>
      </c>
      <c r="JPR43" s="1216"/>
      <c r="JPS43" s="1216"/>
      <c r="JPT43" s="641"/>
      <c r="JPU43" s="1216" t="s">
        <v>758</v>
      </c>
      <c r="JPV43" s="1216"/>
      <c r="JPW43" s="1216"/>
      <c r="JPX43" s="641"/>
      <c r="JPY43" s="1216" t="s">
        <v>758</v>
      </c>
      <c r="JPZ43" s="1216"/>
      <c r="JQA43" s="1216"/>
      <c r="JQB43" s="641"/>
      <c r="JQC43" s="1216" t="s">
        <v>758</v>
      </c>
      <c r="JQD43" s="1216"/>
      <c r="JQE43" s="1216"/>
      <c r="JQF43" s="641"/>
      <c r="JQG43" s="1216" t="s">
        <v>758</v>
      </c>
      <c r="JQH43" s="1216"/>
      <c r="JQI43" s="1216"/>
      <c r="JQJ43" s="641"/>
      <c r="JQK43" s="1216" t="s">
        <v>758</v>
      </c>
      <c r="JQL43" s="1216"/>
      <c r="JQM43" s="1216"/>
      <c r="JQN43" s="641"/>
      <c r="JQO43" s="1216" t="s">
        <v>758</v>
      </c>
      <c r="JQP43" s="1216"/>
      <c r="JQQ43" s="1216"/>
      <c r="JQR43" s="641"/>
      <c r="JQS43" s="1216" t="s">
        <v>758</v>
      </c>
      <c r="JQT43" s="1216"/>
      <c r="JQU43" s="1216"/>
      <c r="JQV43" s="641"/>
      <c r="JQW43" s="1216" t="s">
        <v>758</v>
      </c>
      <c r="JQX43" s="1216"/>
      <c r="JQY43" s="1216"/>
      <c r="JQZ43" s="641"/>
      <c r="JRA43" s="1216" t="s">
        <v>758</v>
      </c>
      <c r="JRB43" s="1216"/>
      <c r="JRC43" s="1216"/>
      <c r="JRD43" s="641"/>
      <c r="JRE43" s="1216" t="s">
        <v>758</v>
      </c>
      <c r="JRF43" s="1216"/>
      <c r="JRG43" s="1216"/>
      <c r="JRH43" s="641"/>
      <c r="JRI43" s="1216" t="s">
        <v>758</v>
      </c>
      <c r="JRJ43" s="1216"/>
      <c r="JRK43" s="1216"/>
      <c r="JRL43" s="641"/>
      <c r="JRM43" s="1216" t="s">
        <v>758</v>
      </c>
      <c r="JRN43" s="1216"/>
      <c r="JRO43" s="1216"/>
      <c r="JRP43" s="641"/>
      <c r="JRQ43" s="1216" t="s">
        <v>758</v>
      </c>
      <c r="JRR43" s="1216"/>
      <c r="JRS43" s="1216"/>
      <c r="JRT43" s="641"/>
      <c r="JRU43" s="1216" t="s">
        <v>758</v>
      </c>
      <c r="JRV43" s="1216"/>
      <c r="JRW43" s="1216"/>
      <c r="JRX43" s="641"/>
      <c r="JRY43" s="1216" t="s">
        <v>758</v>
      </c>
      <c r="JRZ43" s="1216"/>
      <c r="JSA43" s="1216"/>
      <c r="JSB43" s="641"/>
      <c r="JSC43" s="1216" t="s">
        <v>758</v>
      </c>
      <c r="JSD43" s="1216"/>
      <c r="JSE43" s="1216"/>
      <c r="JSF43" s="641"/>
      <c r="JSG43" s="1216" t="s">
        <v>758</v>
      </c>
      <c r="JSH43" s="1216"/>
      <c r="JSI43" s="1216"/>
      <c r="JSJ43" s="641"/>
      <c r="JSK43" s="1216" t="s">
        <v>758</v>
      </c>
      <c r="JSL43" s="1216"/>
      <c r="JSM43" s="1216"/>
      <c r="JSN43" s="641"/>
      <c r="JSO43" s="1216" t="s">
        <v>758</v>
      </c>
      <c r="JSP43" s="1216"/>
      <c r="JSQ43" s="1216"/>
      <c r="JSR43" s="641"/>
      <c r="JSS43" s="1216" t="s">
        <v>758</v>
      </c>
      <c r="JST43" s="1216"/>
      <c r="JSU43" s="1216"/>
      <c r="JSV43" s="641"/>
      <c r="JSW43" s="1216" t="s">
        <v>758</v>
      </c>
      <c r="JSX43" s="1216"/>
      <c r="JSY43" s="1216"/>
      <c r="JSZ43" s="641"/>
      <c r="JTA43" s="1216" t="s">
        <v>758</v>
      </c>
      <c r="JTB43" s="1216"/>
      <c r="JTC43" s="1216"/>
      <c r="JTD43" s="641"/>
      <c r="JTE43" s="1216" t="s">
        <v>758</v>
      </c>
      <c r="JTF43" s="1216"/>
      <c r="JTG43" s="1216"/>
      <c r="JTH43" s="641"/>
      <c r="JTI43" s="1216" t="s">
        <v>758</v>
      </c>
      <c r="JTJ43" s="1216"/>
      <c r="JTK43" s="1216"/>
      <c r="JTL43" s="641"/>
      <c r="JTM43" s="1216" t="s">
        <v>758</v>
      </c>
      <c r="JTN43" s="1216"/>
      <c r="JTO43" s="1216"/>
      <c r="JTP43" s="641"/>
      <c r="JTQ43" s="1216" t="s">
        <v>758</v>
      </c>
      <c r="JTR43" s="1216"/>
      <c r="JTS43" s="1216"/>
      <c r="JTT43" s="641"/>
      <c r="JTU43" s="1216" t="s">
        <v>758</v>
      </c>
      <c r="JTV43" s="1216"/>
      <c r="JTW43" s="1216"/>
      <c r="JTX43" s="641"/>
      <c r="JTY43" s="1216" t="s">
        <v>758</v>
      </c>
      <c r="JTZ43" s="1216"/>
      <c r="JUA43" s="1216"/>
      <c r="JUB43" s="641"/>
      <c r="JUC43" s="1216" t="s">
        <v>758</v>
      </c>
      <c r="JUD43" s="1216"/>
      <c r="JUE43" s="1216"/>
      <c r="JUF43" s="641"/>
      <c r="JUG43" s="1216" t="s">
        <v>758</v>
      </c>
      <c r="JUH43" s="1216"/>
      <c r="JUI43" s="1216"/>
      <c r="JUJ43" s="641"/>
      <c r="JUK43" s="1216" t="s">
        <v>758</v>
      </c>
      <c r="JUL43" s="1216"/>
      <c r="JUM43" s="1216"/>
      <c r="JUN43" s="641"/>
      <c r="JUO43" s="1216" t="s">
        <v>758</v>
      </c>
      <c r="JUP43" s="1216"/>
      <c r="JUQ43" s="1216"/>
      <c r="JUR43" s="641"/>
      <c r="JUS43" s="1216" t="s">
        <v>758</v>
      </c>
      <c r="JUT43" s="1216"/>
      <c r="JUU43" s="1216"/>
      <c r="JUV43" s="641"/>
      <c r="JUW43" s="1216" t="s">
        <v>758</v>
      </c>
      <c r="JUX43" s="1216"/>
      <c r="JUY43" s="1216"/>
      <c r="JUZ43" s="641"/>
      <c r="JVA43" s="1216" t="s">
        <v>758</v>
      </c>
      <c r="JVB43" s="1216"/>
      <c r="JVC43" s="1216"/>
      <c r="JVD43" s="641"/>
      <c r="JVE43" s="1216" t="s">
        <v>758</v>
      </c>
      <c r="JVF43" s="1216"/>
      <c r="JVG43" s="1216"/>
      <c r="JVH43" s="641"/>
      <c r="JVI43" s="1216" t="s">
        <v>758</v>
      </c>
      <c r="JVJ43" s="1216"/>
      <c r="JVK43" s="1216"/>
      <c r="JVL43" s="641"/>
      <c r="JVM43" s="1216" t="s">
        <v>758</v>
      </c>
      <c r="JVN43" s="1216"/>
      <c r="JVO43" s="1216"/>
      <c r="JVP43" s="641"/>
      <c r="JVQ43" s="1216" t="s">
        <v>758</v>
      </c>
      <c r="JVR43" s="1216"/>
      <c r="JVS43" s="1216"/>
      <c r="JVT43" s="641"/>
      <c r="JVU43" s="1216" t="s">
        <v>758</v>
      </c>
      <c r="JVV43" s="1216"/>
      <c r="JVW43" s="1216"/>
      <c r="JVX43" s="641"/>
      <c r="JVY43" s="1216" t="s">
        <v>758</v>
      </c>
      <c r="JVZ43" s="1216"/>
      <c r="JWA43" s="1216"/>
      <c r="JWB43" s="641"/>
      <c r="JWC43" s="1216" t="s">
        <v>758</v>
      </c>
      <c r="JWD43" s="1216"/>
      <c r="JWE43" s="1216"/>
      <c r="JWF43" s="641"/>
      <c r="JWG43" s="1216" t="s">
        <v>758</v>
      </c>
      <c r="JWH43" s="1216"/>
      <c r="JWI43" s="1216"/>
      <c r="JWJ43" s="641"/>
      <c r="JWK43" s="1216" t="s">
        <v>758</v>
      </c>
      <c r="JWL43" s="1216"/>
      <c r="JWM43" s="1216"/>
      <c r="JWN43" s="641"/>
      <c r="JWO43" s="1216" t="s">
        <v>758</v>
      </c>
      <c r="JWP43" s="1216"/>
      <c r="JWQ43" s="1216"/>
      <c r="JWR43" s="641"/>
      <c r="JWS43" s="1216" t="s">
        <v>758</v>
      </c>
      <c r="JWT43" s="1216"/>
      <c r="JWU43" s="1216"/>
      <c r="JWV43" s="641"/>
      <c r="JWW43" s="1216" t="s">
        <v>758</v>
      </c>
      <c r="JWX43" s="1216"/>
      <c r="JWY43" s="1216"/>
      <c r="JWZ43" s="641"/>
      <c r="JXA43" s="1216" t="s">
        <v>758</v>
      </c>
      <c r="JXB43" s="1216"/>
      <c r="JXC43" s="1216"/>
      <c r="JXD43" s="641"/>
      <c r="JXE43" s="1216" t="s">
        <v>758</v>
      </c>
      <c r="JXF43" s="1216"/>
      <c r="JXG43" s="1216"/>
      <c r="JXH43" s="641"/>
      <c r="JXI43" s="1216" t="s">
        <v>758</v>
      </c>
      <c r="JXJ43" s="1216"/>
      <c r="JXK43" s="1216"/>
      <c r="JXL43" s="641"/>
      <c r="JXM43" s="1216" t="s">
        <v>758</v>
      </c>
      <c r="JXN43" s="1216"/>
      <c r="JXO43" s="1216"/>
      <c r="JXP43" s="641"/>
      <c r="JXQ43" s="1216" t="s">
        <v>758</v>
      </c>
      <c r="JXR43" s="1216"/>
      <c r="JXS43" s="1216"/>
      <c r="JXT43" s="641"/>
      <c r="JXU43" s="1216" t="s">
        <v>758</v>
      </c>
      <c r="JXV43" s="1216"/>
      <c r="JXW43" s="1216"/>
      <c r="JXX43" s="641"/>
      <c r="JXY43" s="1216" t="s">
        <v>758</v>
      </c>
      <c r="JXZ43" s="1216"/>
      <c r="JYA43" s="1216"/>
      <c r="JYB43" s="641"/>
      <c r="JYC43" s="1216" t="s">
        <v>758</v>
      </c>
      <c r="JYD43" s="1216"/>
      <c r="JYE43" s="1216"/>
      <c r="JYF43" s="641"/>
      <c r="JYG43" s="1216" t="s">
        <v>758</v>
      </c>
      <c r="JYH43" s="1216"/>
      <c r="JYI43" s="1216"/>
      <c r="JYJ43" s="641"/>
      <c r="JYK43" s="1216" t="s">
        <v>758</v>
      </c>
      <c r="JYL43" s="1216"/>
      <c r="JYM43" s="1216"/>
      <c r="JYN43" s="641"/>
      <c r="JYO43" s="1216" t="s">
        <v>758</v>
      </c>
      <c r="JYP43" s="1216"/>
      <c r="JYQ43" s="1216"/>
      <c r="JYR43" s="641"/>
      <c r="JYS43" s="1216" t="s">
        <v>758</v>
      </c>
      <c r="JYT43" s="1216"/>
      <c r="JYU43" s="1216"/>
      <c r="JYV43" s="641"/>
      <c r="JYW43" s="1216" t="s">
        <v>758</v>
      </c>
      <c r="JYX43" s="1216"/>
      <c r="JYY43" s="1216"/>
      <c r="JYZ43" s="641"/>
      <c r="JZA43" s="1216" t="s">
        <v>758</v>
      </c>
      <c r="JZB43" s="1216"/>
      <c r="JZC43" s="1216"/>
      <c r="JZD43" s="641"/>
      <c r="JZE43" s="1216" t="s">
        <v>758</v>
      </c>
      <c r="JZF43" s="1216"/>
      <c r="JZG43" s="1216"/>
      <c r="JZH43" s="641"/>
      <c r="JZI43" s="1216" t="s">
        <v>758</v>
      </c>
      <c r="JZJ43" s="1216"/>
      <c r="JZK43" s="1216"/>
      <c r="JZL43" s="641"/>
      <c r="JZM43" s="1216" t="s">
        <v>758</v>
      </c>
      <c r="JZN43" s="1216"/>
      <c r="JZO43" s="1216"/>
      <c r="JZP43" s="641"/>
      <c r="JZQ43" s="1216" t="s">
        <v>758</v>
      </c>
      <c r="JZR43" s="1216"/>
      <c r="JZS43" s="1216"/>
      <c r="JZT43" s="641"/>
      <c r="JZU43" s="1216" t="s">
        <v>758</v>
      </c>
      <c r="JZV43" s="1216"/>
      <c r="JZW43" s="1216"/>
      <c r="JZX43" s="641"/>
      <c r="JZY43" s="1216" t="s">
        <v>758</v>
      </c>
      <c r="JZZ43" s="1216"/>
      <c r="KAA43" s="1216"/>
      <c r="KAB43" s="641"/>
      <c r="KAC43" s="1216" t="s">
        <v>758</v>
      </c>
      <c r="KAD43" s="1216"/>
      <c r="KAE43" s="1216"/>
      <c r="KAF43" s="641"/>
      <c r="KAG43" s="1216" t="s">
        <v>758</v>
      </c>
      <c r="KAH43" s="1216"/>
      <c r="KAI43" s="1216"/>
      <c r="KAJ43" s="641"/>
      <c r="KAK43" s="1216" t="s">
        <v>758</v>
      </c>
      <c r="KAL43" s="1216"/>
      <c r="KAM43" s="1216"/>
      <c r="KAN43" s="641"/>
      <c r="KAO43" s="1216" t="s">
        <v>758</v>
      </c>
      <c r="KAP43" s="1216"/>
      <c r="KAQ43" s="1216"/>
      <c r="KAR43" s="641"/>
      <c r="KAS43" s="1216" t="s">
        <v>758</v>
      </c>
      <c r="KAT43" s="1216"/>
      <c r="KAU43" s="1216"/>
      <c r="KAV43" s="641"/>
      <c r="KAW43" s="1216" t="s">
        <v>758</v>
      </c>
      <c r="KAX43" s="1216"/>
      <c r="KAY43" s="1216"/>
      <c r="KAZ43" s="641"/>
      <c r="KBA43" s="1216" t="s">
        <v>758</v>
      </c>
      <c r="KBB43" s="1216"/>
      <c r="KBC43" s="1216"/>
      <c r="KBD43" s="641"/>
      <c r="KBE43" s="1216" t="s">
        <v>758</v>
      </c>
      <c r="KBF43" s="1216"/>
      <c r="KBG43" s="1216"/>
      <c r="KBH43" s="641"/>
      <c r="KBI43" s="1216" t="s">
        <v>758</v>
      </c>
      <c r="KBJ43" s="1216"/>
      <c r="KBK43" s="1216"/>
      <c r="KBL43" s="641"/>
      <c r="KBM43" s="1216" t="s">
        <v>758</v>
      </c>
      <c r="KBN43" s="1216"/>
      <c r="KBO43" s="1216"/>
      <c r="KBP43" s="641"/>
      <c r="KBQ43" s="1216" t="s">
        <v>758</v>
      </c>
      <c r="KBR43" s="1216"/>
      <c r="KBS43" s="1216"/>
      <c r="KBT43" s="641"/>
      <c r="KBU43" s="1216" t="s">
        <v>758</v>
      </c>
      <c r="KBV43" s="1216"/>
      <c r="KBW43" s="1216"/>
      <c r="KBX43" s="641"/>
      <c r="KBY43" s="1216" t="s">
        <v>758</v>
      </c>
      <c r="KBZ43" s="1216"/>
      <c r="KCA43" s="1216"/>
      <c r="KCB43" s="641"/>
      <c r="KCC43" s="1216" t="s">
        <v>758</v>
      </c>
      <c r="KCD43" s="1216"/>
      <c r="KCE43" s="1216"/>
      <c r="KCF43" s="641"/>
      <c r="KCG43" s="1216" t="s">
        <v>758</v>
      </c>
      <c r="KCH43" s="1216"/>
      <c r="KCI43" s="1216"/>
      <c r="KCJ43" s="641"/>
      <c r="KCK43" s="1216" t="s">
        <v>758</v>
      </c>
      <c r="KCL43" s="1216"/>
      <c r="KCM43" s="1216"/>
      <c r="KCN43" s="641"/>
      <c r="KCO43" s="1216" t="s">
        <v>758</v>
      </c>
      <c r="KCP43" s="1216"/>
      <c r="KCQ43" s="1216"/>
      <c r="KCR43" s="641"/>
      <c r="KCS43" s="1216" t="s">
        <v>758</v>
      </c>
      <c r="KCT43" s="1216"/>
      <c r="KCU43" s="1216"/>
      <c r="KCV43" s="641"/>
      <c r="KCW43" s="1216" t="s">
        <v>758</v>
      </c>
      <c r="KCX43" s="1216"/>
      <c r="KCY43" s="1216"/>
      <c r="KCZ43" s="641"/>
      <c r="KDA43" s="1216" t="s">
        <v>758</v>
      </c>
      <c r="KDB43" s="1216"/>
      <c r="KDC43" s="1216"/>
      <c r="KDD43" s="641"/>
      <c r="KDE43" s="1216" t="s">
        <v>758</v>
      </c>
      <c r="KDF43" s="1216"/>
      <c r="KDG43" s="1216"/>
      <c r="KDH43" s="641"/>
      <c r="KDI43" s="1216" t="s">
        <v>758</v>
      </c>
      <c r="KDJ43" s="1216"/>
      <c r="KDK43" s="1216"/>
      <c r="KDL43" s="641"/>
      <c r="KDM43" s="1216" t="s">
        <v>758</v>
      </c>
      <c r="KDN43" s="1216"/>
      <c r="KDO43" s="1216"/>
      <c r="KDP43" s="641"/>
      <c r="KDQ43" s="1216" t="s">
        <v>758</v>
      </c>
      <c r="KDR43" s="1216"/>
      <c r="KDS43" s="1216"/>
      <c r="KDT43" s="641"/>
      <c r="KDU43" s="1216" t="s">
        <v>758</v>
      </c>
      <c r="KDV43" s="1216"/>
      <c r="KDW43" s="1216"/>
      <c r="KDX43" s="641"/>
      <c r="KDY43" s="1216" t="s">
        <v>758</v>
      </c>
      <c r="KDZ43" s="1216"/>
      <c r="KEA43" s="1216"/>
      <c r="KEB43" s="641"/>
      <c r="KEC43" s="1216" t="s">
        <v>758</v>
      </c>
      <c r="KED43" s="1216"/>
      <c r="KEE43" s="1216"/>
      <c r="KEF43" s="641"/>
      <c r="KEG43" s="1216" t="s">
        <v>758</v>
      </c>
      <c r="KEH43" s="1216"/>
      <c r="KEI43" s="1216"/>
      <c r="KEJ43" s="641"/>
      <c r="KEK43" s="1216" t="s">
        <v>758</v>
      </c>
      <c r="KEL43" s="1216"/>
      <c r="KEM43" s="1216"/>
      <c r="KEN43" s="641"/>
      <c r="KEO43" s="1216" t="s">
        <v>758</v>
      </c>
      <c r="KEP43" s="1216"/>
      <c r="KEQ43" s="1216"/>
      <c r="KER43" s="641"/>
      <c r="KES43" s="1216" t="s">
        <v>758</v>
      </c>
      <c r="KET43" s="1216"/>
      <c r="KEU43" s="1216"/>
      <c r="KEV43" s="641"/>
      <c r="KEW43" s="1216" t="s">
        <v>758</v>
      </c>
      <c r="KEX43" s="1216"/>
      <c r="KEY43" s="1216"/>
      <c r="KEZ43" s="641"/>
      <c r="KFA43" s="1216" t="s">
        <v>758</v>
      </c>
      <c r="KFB43" s="1216"/>
      <c r="KFC43" s="1216"/>
      <c r="KFD43" s="641"/>
      <c r="KFE43" s="1216" t="s">
        <v>758</v>
      </c>
      <c r="KFF43" s="1216"/>
      <c r="KFG43" s="1216"/>
      <c r="KFH43" s="641"/>
      <c r="KFI43" s="1216" t="s">
        <v>758</v>
      </c>
      <c r="KFJ43" s="1216"/>
      <c r="KFK43" s="1216"/>
      <c r="KFL43" s="641"/>
      <c r="KFM43" s="1216" t="s">
        <v>758</v>
      </c>
      <c r="KFN43" s="1216"/>
      <c r="KFO43" s="1216"/>
      <c r="KFP43" s="641"/>
      <c r="KFQ43" s="1216" t="s">
        <v>758</v>
      </c>
      <c r="KFR43" s="1216"/>
      <c r="KFS43" s="1216"/>
      <c r="KFT43" s="641"/>
      <c r="KFU43" s="1216" t="s">
        <v>758</v>
      </c>
      <c r="KFV43" s="1216"/>
      <c r="KFW43" s="1216"/>
      <c r="KFX43" s="641"/>
      <c r="KFY43" s="1216" t="s">
        <v>758</v>
      </c>
      <c r="KFZ43" s="1216"/>
      <c r="KGA43" s="1216"/>
      <c r="KGB43" s="641"/>
      <c r="KGC43" s="1216" t="s">
        <v>758</v>
      </c>
      <c r="KGD43" s="1216"/>
      <c r="KGE43" s="1216"/>
      <c r="KGF43" s="641"/>
      <c r="KGG43" s="1216" t="s">
        <v>758</v>
      </c>
      <c r="KGH43" s="1216"/>
      <c r="KGI43" s="1216"/>
      <c r="KGJ43" s="641"/>
      <c r="KGK43" s="1216" t="s">
        <v>758</v>
      </c>
      <c r="KGL43" s="1216"/>
      <c r="KGM43" s="1216"/>
      <c r="KGN43" s="641"/>
      <c r="KGO43" s="1216" t="s">
        <v>758</v>
      </c>
      <c r="KGP43" s="1216"/>
      <c r="KGQ43" s="1216"/>
      <c r="KGR43" s="641"/>
      <c r="KGS43" s="1216" t="s">
        <v>758</v>
      </c>
      <c r="KGT43" s="1216"/>
      <c r="KGU43" s="1216"/>
      <c r="KGV43" s="641"/>
      <c r="KGW43" s="1216" t="s">
        <v>758</v>
      </c>
      <c r="KGX43" s="1216"/>
      <c r="KGY43" s="1216"/>
      <c r="KGZ43" s="641"/>
      <c r="KHA43" s="1216" t="s">
        <v>758</v>
      </c>
      <c r="KHB43" s="1216"/>
      <c r="KHC43" s="1216"/>
      <c r="KHD43" s="641"/>
      <c r="KHE43" s="1216" t="s">
        <v>758</v>
      </c>
      <c r="KHF43" s="1216"/>
      <c r="KHG43" s="1216"/>
      <c r="KHH43" s="641"/>
      <c r="KHI43" s="1216" t="s">
        <v>758</v>
      </c>
      <c r="KHJ43" s="1216"/>
      <c r="KHK43" s="1216"/>
      <c r="KHL43" s="641"/>
      <c r="KHM43" s="1216" t="s">
        <v>758</v>
      </c>
      <c r="KHN43" s="1216"/>
      <c r="KHO43" s="1216"/>
      <c r="KHP43" s="641"/>
      <c r="KHQ43" s="1216" t="s">
        <v>758</v>
      </c>
      <c r="KHR43" s="1216"/>
      <c r="KHS43" s="1216"/>
      <c r="KHT43" s="641"/>
      <c r="KHU43" s="1216" t="s">
        <v>758</v>
      </c>
      <c r="KHV43" s="1216"/>
      <c r="KHW43" s="1216"/>
      <c r="KHX43" s="641"/>
      <c r="KHY43" s="1216" t="s">
        <v>758</v>
      </c>
      <c r="KHZ43" s="1216"/>
      <c r="KIA43" s="1216"/>
      <c r="KIB43" s="641"/>
      <c r="KIC43" s="1216" t="s">
        <v>758</v>
      </c>
      <c r="KID43" s="1216"/>
      <c r="KIE43" s="1216"/>
      <c r="KIF43" s="641"/>
      <c r="KIG43" s="1216" t="s">
        <v>758</v>
      </c>
      <c r="KIH43" s="1216"/>
      <c r="KII43" s="1216"/>
      <c r="KIJ43" s="641"/>
      <c r="KIK43" s="1216" t="s">
        <v>758</v>
      </c>
      <c r="KIL43" s="1216"/>
      <c r="KIM43" s="1216"/>
      <c r="KIN43" s="641"/>
      <c r="KIO43" s="1216" t="s">
        <v>758</v>
      </c>
      <c r="KIP43" s="1216"/>
      <c r="KIQ43" s="1216"/>
      <c r="KIR43" s="641"/>
      <c r="KIS43" s="1216" t="s">
        <v>758</v>
      </c>
      <c r="KIT43" s="1216"/>
      <c r="KIU43" s="1216"/>
      <c r="KIV43" s="641"/>
      <c r="KIW43" s="1216" t="s">
        <v>758</v>
      </c>
      <c r="KIX43" s="1216"/>
      <c r="KIY43" s="1216"/>
      <c r="KIZ43" s="641"/>
      <c r="KJA43" s="1216" t="s">
        <v>758</v>
      </c>
      <c r="KJB43" s="1216"/>
      <c r="KJC43" s="1216"/>
      <c r="KJD43" s="641"/>
      <c r="KJE43" s="1216" t="s">
        <v>758</v>
      </c>
      <c r="KJF43" s="1216"/>
      <c r="KJG43" s="1216"/>
      <c r="KJH43" s="641"/>
      <c r="KJI43" s="1216" t="s">
        <v>758</v>
      </c>
      <c r="KJJ43" s="1216"/>
      <c r="KJK43" s="1216"/>
      <c r="KJL43" s="641"/>
      <c r="KJM43" s="1216" t="s">
        <v>758</v>
      </c>
      <c r="KJN43" s="1216"/>
      <c r="KJO43" s="1216"/>
      <c r="KJP43" s="641"/>
      <c r="KJQ43" s="1216" t="s">
        <v>758</v>
      </c>
      <c r="KJR43" s="1216"/>
      <c r="KJS43" s="1216"/>
      <c r="KJT43" s="641"/>
      <c r="KJU43" s="1216" t="s">
        <v>758</v>
      </c>
      <c r="KJV43" s="1216"/>
      <c r="KJW43" s="1216"/>
      <c r="KJX43" s="641"/>
      <c r="KJY43" s="1216" t="s">
        <v>758</v>
      </c>
      <c r="KJZ43" s="1216"/>
      <c r="KKA43" s="1216"/>
      <c r="KKB43" s="641"/>
      <c r="KKC43" s="1216" t="s">
        <v>758</v>
      </c>
      <c r="KKD43" s="1216"/>
      <c r="KKE43" s="1216"/>
      <c r="KKF43" s="641"/>
      <c r="KKG43" s="1216" t="s">
        <v>758</v>
      </c>
      <c r="KKH43" s="1216"/>
      <c r="KKI43" s="1216"/>
      <c r="KKJ43" s="641"/>
      <c r="KKK43" s="1216" t="s">
        <v>758</v>
      </c>
      <c r="KKL43" s="1216"/>
      <c r="KKM43" s="1216"/>
      <c r="KKN43" s="641"/>
      <c r="KKO43" s="1216" t="s">
        <v>758</v>
      </c>
      <c r="KKP43" s="1216"/>
      <c r="KKQ43" s="1216"/>
      <c r="KKR43" s="641"/>
      <c r="KKS43" s="1216" t="s">
        <v>758</v>
      </c>
      <c r="KKT43" s="1216"/>
      <c r="KKU43" s="1216"/>
      <c r="KKV43" s="641"/>
      <c r="KKW43" s="1216" t="s">
        <v>758</v>
      </c>
      <c r="KKX43" s="1216"/>
      <c r="KKY43" s="1216"/>
      <c r="KKZ43" s="641"/>
      <c r="KLA43" s="1216" t="s">
        <v>758</v>
      </c>
      <c r="KLB43" s="1216"/>
      <c r="KLC43" s="1216"/>
      <c r="KLD43" s="641"/>
      <c r="KLE43" s="1216" t="s">
        <v>758</v>
      </c>
      <c r="KLF43" s="1216"/>
      <c r="KLG43" s="1216"/>
      <c r="KLH43" s="641"/>
      <c r="KLI43" s="1216" t="s">
        <v>758</v>
      </c>
      <c r="KLJ43" s="1216"/>
      <c r="KLK43" s="1216"/>
      <c r="KLL43" s="641"/>
      <c r="KLM43" s="1216" t="s">
        <v>758</v>
      </c>
      <c r="KLN43" s="1216"/>
      <c r="KLO43" s="1216"/>
      <c r="KLP43" s="641"/>
      <c r="KLQ43" s="1216" t="s">
        <v>758</v>
      </c>
      <c r="KLR43" s="1216"/>
      <c r="KLS43" s="1216"/>
      <c r="KLT43" s="641"/>
      <c r="KLU43" s="1216" t="s">
        <v>758</v>
      </c>
      <c r="KLV43" s="1216"/>
      <c r="KLW43" s="1216"/>
      <c r="KLX43" s="641"/>
      <c r="KLY43" s="1216" t="s">
        <v>758</v>
      </c>
      <c r="KLZ43" s="1216"/>
      <c r="KMA43" s="1216"/>
      <c r="KMB43" s="641"/>
      <c r="KMC43" s="1216" t="s">
        <v>758</v>
      </c>
      <c r="KMD43" s="1216"/>
      <c r="KME43" s="1216"/>
      <c r="KMF43" s="641"/>
      <c r="KMG43" s="1216" t="s">
        <v>758</v>
      </c>
      <c r="KMH43" s="1216"/>
      <c r="KMI43" s="1216"/>
      <c r="KMJ43" s="641"/>
      <c r="KMK43" s="1216" t="s">
        <v>758</v>
      </c>
      <c r="KML43" s="1216"/>
      <c r="KMM43" s="1216"/>
      <c r="KMN43" s="641"/>
      <c r="KMO43" s="1216" t="s">
        <v>758</v>
      </c>
      <c r="KMP43" s="1216"/>
      <c r="KMQ43" s="1216"/>
      <c r="KMR43" s="641"/>
      <c r="KMS43" s="1216" t="s">
        <v>758</v>
      </c>
      <c r="KMT43" s="1216"/>
      <c r="KMU43" s="1216"/>
      <c r="KMV43" s="641"/>
      <c r="KMW43" s="1216" t="s">
        <v>758</v>
      </c>
      <c r="KMX43" s="1216"/>
      <c r="KMY43" s="1216"/>
      <c r="KMZ43" s="641"/>
      <c r="KNA43" s="1216" t="s">
        <v>758</v>
      </c>
      <c r="KNB43" s="1216"/>
      <c r="KNC43" s="1216"/>
      <c r="KND43" s="641"/>
      <c r="KNE43" s="1216" t="s">
        <v>758</v>
      </c>
      <c r="KNF43" s="1216"/>
      <c r="KNG43" s="1216"/>
      <c r="KNH43" s="641"/>
      <c r="KNI43" s="1216" t="s">
        <v>758</v>
      </c>
      <c r="KNJ43" s="1216"/>
      <c r="KNK43" s="1216"/>
      <c r="KNL43" s="641"/>
      <c r="KNM43" s="1216" t="s">
        <v>758</v>
      </c>
      <c r="KNN43" s="1216"/>
      <c r="KNO43" s="1216"/>
      <c r="KNP43" s="641"/>
      <c r="KNQ43" s="1216" t="s">
        <v>758</v>
      </c>
      <c r="KNR43" s="1216"/>
      <c r="KNS43" s="1216"/>
      <c r="KNT43" s="641"/>
      <c r="KNU43" s="1216" t="s">
        <v>758</v>
      </c>
      <c r="KNV43" s="1216"/>
      <c r="KNW43" s="1216"/>
      <c r="KNX43" s="641"/>
      <c r="KNY43" s="1216" t="s">
        <v>758</v>
      </c>
      <c r="KNZ43" s="1216"/>
      <c r="KOA43" s="1216"/>
      <c r="KOB43" s="641"/>
      <c r="KOC43" s="1216" t="s">
        <v>758</v>
      </c>
      <c r="KOD43" s="1216"/>
      <c r="KOE43" s="1216"/>
      <c r="KOF43" s="641"/>
      <c r="KOG43" s="1216" t="s">
        <v>758</v>
      </c>
      <c r="KOH43" s="1216"/>
      <c r="KOI43" s="1216"/>
      <c r="KOJ43" s="641"/>
      <c r="KOK43" s="1216" t="s">
        <v>758</v>
      </c>
      <c r="KOL43" s="1216"/>
      <c r="KOM43" s="1216"/>
      <c r="KON43" s="641"/>
      <c r="KOO43" s="1216" t="s">
        <v>758</v>
      </c>
      <c r="KOP43" s="1216"/>
      <c r="KOQ43" s="1216"/>
      <c r="KOR43" s="641"/>
      <c r="KOS43" s="1216" t="s">
        <v>758</v>
      </c>
      <c r="KOT43" s="1216"/>
      <c r="KOU43" s="1216"/>
      <c r="KOV43" s="641"/>
      <c r="KOW43" s="1216" t="s">
        <v>758</v>
      </c>
      <c r="KOX43" s="1216"/>
      <c r="KOY43" s="1216"/>
      <c r="KOZ43" s="641"/>
      <c r="KPA43" s="1216" t="s">
        <v>758</v>
      </c>
      <c r="KPB43" s="1216"/>
      <c r="KPC43" s="1216"/>
      <c r="KPD43" s="641"/>
      <c r="KPE43" s="1216" t="s">
        <v>758</v>
      </c>
      <c r="KPF43" s="1216"/>
      <c r="KPG43" s="1216"/>
      <c r="KPH43" s="641"/>
      <c r="KPI43" s="1216" t="s">
        <v>758</v>
      </c>
      <c r="KPJ43" s="1216"/>
      <c r="KPK43" s="1216"/>
      <c r="KPL43" s="641"/>
      <c r="KPM43" s="1216" t="s">
        <v>758</v>
      </c>
      <c r="KPN43" s="1216"/>
      <c r="KPO43" s="1216"/>
      <c r="KPP43" s="641"/>
      <c r="KPQ43" s="1216" t="s">
        <v>758</v>
      </c>
      <c r="KPR43" s="1216"/>
      <c r="KPS43" s="1216"/>
      <c r="KPT43" s="641"/>
      <c r="KPU43" s="1216" t="s">
        <v>758</v>
      </c>
      <c r="KPV43" s="1216"/>
      <c r="KPW43" s="1216"/>
      <c r="KPX43" s="641"/>
      <c r="KPY43" s="1216" t="s">
        <v>758</v>
      </c>
      <c r="KPZ43" s="1216"/>
      <c r="KQA43" s="1216"/>
      <c r="KQB43" s="641"/>
      <c r="KQC43" s="1216" t="s">
        <v>758</v>
      </c>
      <c r="KQD43" s="1216"/>
      <c r="KQE43" s="1216"/>
      <c r="KQF43" s="641"/>
      <c r="KQG43" s="1216" t="s">
        <v>758</v>
      </c>
      <c r="KQH43" s="1216"/>
      <c r="KQI43" s="1216"/>
      <c r="KQJ43" s="641"/>
      <c r="KQK43" s="1216" t="s">
        <v>758</v>
      </c>
      <c r="KQL43" s="1216"/>
      <c r="KQM43" s="1216"/>
      <c r="KQN43" s="641"/>
      <c r="KQO43" s="1216" t="s">
        <v>758</v>
      </c>
      <c r="KQP43" s="1216"/>
      <c r="KQQ43" s="1216"/>
      <c r="KQR43" s="641"/>
      <c r="KQS43" s="1216" t="s">
        <v>758</v>
      </c>
      <c r="KQT43" s="1216"/>
      <c r="KQU43" s="1216"/>
      <c r="KQV43" s="641"/>
      <c r="KQW43" s="1216" t="s">
        <v>758</v>
      </c>
      <c r="KQX43" s="1216"/>
      <c r="KQY43" s="1216"/>
      <c r="KQZ43" s="641"/>
      <c r="KRA43" s="1216" t="s">
        <v>758</v>
      </c>
      <c r="KRB43" s="1216"/>
      <c r="KRC43" s="1216"/>
      <c r="KRD43" s="641"/>
      <c r="KRE43" s="1216" t="s">
        <v>758</v>
      </c>
      <c r="KRF43" s="1216"/>
      <c r="KRG43" s="1216"/>
      <c r="KRH43" s="641"/>
      <c r="KRI43" s="1216" t="s">
        <v>758</v>
      </c>
      <c r="KRJ43" s="1216"/>
      <c r="KRK43" s="1216"/>
      <c r="KRL43" s="641"/>
      <c r="KRM43" s="1216" t="s">
        <v>758</v>
      </c>
      <c r="KRN43" s="1216"/>
      <c r="KRO43" s="1216"/>
      <c r="KRP43" s="641"/>
      <c r="KRQ43" s="1216" t="s">
        <v>758</v>
      </c>
      <c r="KRR43" s="1216"/>
      <c r="KRS43" s="1216"/>
      <c r="KRT43" s="641"/>
      <c r="KRU43" s="1216" t="s">
        <v>758</v>
      </c>
      <c r="KRV43" s="1216"/>
      <c r="KRW43" s="1216"/>
      <c r="KRX43" s="641"/>
      <c r="KRY43" s="1216" t="s">
        <v>758</v>
      </c>
      <c r="KRZ43" s="1216"/>
      <c r="KSA43" s="1216"/>
      <c r="KSB43" s="641"/>
      <c r="KSC43" s="1216" t="s">
        <v>758</v>
      </c>
      <c r="KSD43" s="1216"/>
      <c r="KSE43" s="1216"/>
      <c r="KSF43" s="641"/>
      <c r="KSG43" s="1216" t="s">
        <v>758</v>
      </c>
      <c r="KSH43" s="1216"/>
      <c r="KSI43" s="1216"/>
      <c r="KSJ43" s="641"/>
      <c r="KSK43" s="1216" t="s">
        <v>758</v>
      </c>
      <c r="KSL43" s="1216"/>
      <c r="KSM43" s="1216"/>
      <c r="KSN43" s="641"/>
      <c r="KSO43" s="1216" t="s">
        <v>758</v>
      </c>
      <c r="KSP43" s="1216"/>
      <c r="KSQ43" s="1216"/>
      <c r="KSR43" s="641"/>
      <c r="KSS43" s="1216" t="s">
        <v>758</v>
      </c>
      <c r="KST43" s="1216"/>
      <c r="KSU43" s="1216"/>
      <c r="KSV43" s="641"/>
      <c r="KSW43" s="1216" t="s">
        <v>758</v>
      </c>
      <c r="KSX43" s="1216"/>
      <c r="KSY43" s="1216"/>
      <c r="KSZ43" s="641"/>
      <c r="KTA43" s="1216" t="s">
        <v>758</v>
      </c>
      <c r="KTB43" s="1216"/>
      <c r="KTC43" s="1216"/>
      <c r="KTD43" s="641"/>
      <c r="KTE43" s="1216" t="s">
        <v>758</v>
      </c>
      <c r="KTF43" s="1216"/>
      <c r="KTG43" s="1216"/>
      <c r="KTH43" s="641"/>
      <c r="KTI43" s="1216" t="s">
        <v>758</v>
      </c>
      <c r="KTJ43" s="1216"/>
      <c r="KTK43" s="1216"/>
      <c r="KTL43" s="641"/>
      <c r="KTM43" s="1216" t="s">
        <v>758</v>
      </c>
      <c r="KTN43" s="1216"/>
      <c r="KTO43" s="1216"/>
      <c r="KTP43" s="641"/>
      <c r="KTQ43" s="1216" t="s">
        <v>758</v>
      </c>
      <c r="KTR43" s="1216"/>
      <c r="KTS43" s="1216"/>
      <c r="KTT43" s="641"/>
      <c r="KTU43" s="1216" t="s">
        <v>758</v>
      </c>
      <c r="KTV43" s="1216"/>
      <c r="KTW43" s="1216"/>
      <c r="KTX43" s="641"/>
      <c r="KTY43" s="1216" t="s">
        <v>758</v>
      </c>
      <c r="KTZ43" s="1216"/>
      <c r="KUA43" s="1216"/>
      <c r="KUB43" s="641"/>
      <c r="KUC43" s="1216" t="s">
        <v>758</v>
      </c>
      <c r="KUD43" s="1216"/>
      <c r="KUE43" s="1216"/>
      <c r="KUF43" s="641"/>
      <c r="KUG43" s="1216" t="s">
        <v>758</v>
      </c>
      <c r="KUH43" s="1216"/>
      <c r="KUI43" s="1216"/>
      <c r="KUJ43" s="641"/>
      <c r="KUK43" s="1216" t="s">
        <v>758</v>
      </c>
      <c r="KUL43" s="1216"/>
      <c r="KUM43" s="1216"/>
      <c r="KUN43" s="641"/>
      <c r="KUO43" s="1216" t="s">
        <v>758</v>
      </c>
      <c r="KUP43" s="1216"/>
      <c r="KUQ43" s="1216"/>
      <c r="KUR43" s="641"/>
      <c r="KUS43" s="1216" t="s">
        <v>758</v>
      </c>
      <c r="KUT43" s="1216"/>
      <c r="KUU43" s="1216"/>
      <c r="KUV43" s="641"/>
      <c r="KUW43" s="1216" t="s">
        <v>758</v>
      </c>
      <c r="KUX43" s="1216"/>
      <c r="KUY43" s="1216"/>
      <c r="KUZ43" s="641"/>
      <c r="KVA43" s="1216" t="s">
        <v>758</v>
      </c>
      <c r="KVB43" s="1216"/>
      <c r="KVC43" s="1216"/>
      <c r="KVD43" s="641"/>
      <c r="KVE43" s="1216" t="s">
        <v>758</v>
      </c>
      <c r="KVF43" s="1216"/>
      <c r="KVG43" s="1216"/>
      <c r="KVH43" s="641"/>
      <c r="KVI43" s="1216" t="s">
        <v>758</v>
      </c>
      <c r="KVJ43" s="1216"/>
      <c r="KVK43" s="1216"/>
      <c r="KVL43" s="641"/>
      <c r="KVM43" s="1216" t="s">
        <v>758</v>
      </c>
      <c r="KVN43" s="1216"/>
      <c r="KVO43" s="1216"/>
      <c r="KVP43" s="641"/>
      <c r="KVQ43" s="1216" t="s">
        <v>758</v>
      </c>
      <c r="KVR43" s="1216"/>
      <c r="KVS43" s="1216"/>
      <c r="KVT43" s="641"/>
      <c r="KVU43" s="1216" t="s">
        <v>758</v>
      </c>
      <c r="KVV43" s="1216"/>
      <c r="KVW43" s="1216"/>
      <c r="KVX43" s="641"/>
      <c r="KVY43" s="1216" t="s">
        <v>758</v>
      </c>
      <c r="KVZ43" s="1216"/>
      <c r="KWA43" s="1216"/>
      <c r="KWB43" s="641"/>
      <c r="KWC43" s="1216" t="s">
        <v>758</v>
      </c>
      <c r="KWD43" s="1216"/>
      <c r="KWE43" s="1216"/>
      <c r="KWF43" s="641"/>
      <c r="KWG43" s="1216" t="s">
        <v>758</v>
      </c>
      <c r="KWH43" s="1216"/>
      <c r="KWI43" s="1216"/>
      <c r="KWJ43" s="641"/>
      <c r="KWK43" s="1216" t="s">
        <v>758</v>
      </c>
      <c r="KWL43" s="1216"/>
      <c r="KWM43" s="1216"/>
      <c r="KWN43" s="641"/>
      <c r="KWO43" s="1216" t="s">
        <v>758</v>
      </c>
      <c r="KWP43" s="1216"/>
      <c r="KWQ43" s="1216"/>
      <c r="KWR43" s="641"/>
      <c r="KWS43" s="1216" t="s">
        <v>758</v>
      </c>
      <c r="KWT43" s="1216"/>
      <c r="KWU43" s="1216"/>
      <c r="KWV43" s="641"/>
      <c r="KWW43" s="1216" t="s">
        <v>758</v>
      </c>
      <c r="KWX43" s="1216"/>
      <c r="KWY43" s="1216"/>
      <c r="KWZ43" s="641"/>
      <c r="KXA43" s="1216" t="s">
        <v>758</v>
      </c>
      <c r="KXB43" s="1216"/>
      <c r="KXC43" s="1216"/>
      <c r="KXD43" s="641"/>
      <c r="KXE43" s="1216" t="s">
        <v>758</v>
      </c>
      <c r="KXF43" s="1216"/>
      <c r="KXG43" s="1216"/>
      <c r="KXH43" s="641"/>
      <c r="KXI43" s="1216" t="s">
        <v>758</v>
      </c>
      <c r="KXJ43" s="1216"/>
      <c r="KXK43" s="1216"/>
      <c r="KXL43" s="641"/>
      <c r="KXM43" s="1216" t="s">
        <v>758</v>
      </c>
      <c r="KXN43" s="1216"/>
      <c r="KXO43" s="1216"/>
      <c r="KXP43" s="641"/>
      <c r="KXQ43" s="1216" t="s">
        <v>758</v>
      </c>
      <c r="KXR43" s="1216"/>
      <c r="KXS43" s="1216"/>
      <c r="KXT43" s="641"/>
      <c r="KXU43" s="1216" t="s">
        <v>758</v>
      </c>
      <c r="KXV43" s="1216"/>
      <c r="KXW43" s="1216"/>
      <c r="KXX43" s="641"/>
      <c r="KXY43" s="1216" t="s">
        <v>758</v>
      </c>
      <c r="KXZ43" s="1216"/>
      <c r="KYA43" s="1216"/>
      <c r="KYB43" s="641"/>
      <c r="KYC43" s="1216" t="s">
        <v>758</v>
      </c>
      <c r="KYD43" s="1216"/>
      <c r="KYE43" s="1216"/>
      <c r="KYF43" s="641"/>
      <c r="KYG43" s="1216" t="s">
        <v>758</v>
      </c>
      <c r="KYH43" s="1216"/>
      <c r="KYI43" s="1216"/>
      <c r="KYJ43" s="641"/>
      <c r="KYK43" s="1216" t="s">
        <v>758</v>
      </c>
      <c r="KYL43" s="1216"/>
      <c r="KYM43" s="1216"/>
      <c r="KYN43" s="641"/>
      <c r="KYO43" s="1216" t="s">
        <v>758</v>
      </c>
      <c r="KYP43" s="1216"/>
      <c r="KYQ43" s="1216"/>
      <c r="KYR43" s="641"/>
      <c r="KYS43" s="1216" t="s">
        <v>758</v>
      </c>
      <c r="KYT43" s="1216"/>
      <c r="KYU43" s="1216"/>
      <c r="KYV43" s="641"/>
      <c r="KYW43" s="1216" t="s">
        <v>758</v>
      </c>
      <c r="KYX43" s="1216"/>
      <c r="KYY43" s="1216"/>
      <c r="KYZ43" s="641"/>
      <c r="KZA43" s="1216" t="s">
        <v>758</v>
      </c>
      <c r="KZB43" s="1216"/>
      <c r="KZC43" s="1216"/>
      <c r="KZD43" s="641"/>
      <c r="KZE43" s="1216" t="s">
        <v>758</v>
      </c>
      <c r="KZF43" s="1216"/>
      <c r="KZG43" s="1216"/>
      <c r="KZH43" s="641"/>
      <c r="KZI43" s="1216" t="s">
        <v>758</v>
      </c>
      <c r="KZJ43" s="1216"/>
      <c r="KZK43" s="1216"/>
      <c r="KZL43" s="641"/>
      <c r="KZM43" s="1216" t="s">
        <v>758</v>
      </c>
      <c r="KZN43" s="1216"/>
      <c r="KZO43" s="1216"/>
      <c r="KZP43" s="641"/>
      <c r="KZQ43" s="1216" t="s">
        <v>758</v>
      </c>
      <c r="KZR43" s="1216"/>
      <c r="KZS43" s="1216"/>
      <c r="KZT43" s="641"/>
      <c r="KZU43" s="1216" t="s">
        <v>758</v>
      </c>
      <c r="KZV43" s="1216"/>
      <c r="KZW43" s="1216"/>
      <c r="KZX43" s="641"/>
      <c r="KZY43" s="1216" t="s">
        <v>758</v>
      </c>
      <c r="KZZ43" s="1216"/>
      <c r="LAA43" s="1216"/>
      <c r="LAB43" s="641"/>
      <c r="LAC43" s="1216" t="s">
        <v>758</v>
      </c>
      <c r="LAD43" s="1216"/>
      <c r="LAE43" s="1216"/>
      <c r="LAF43" s="641"/>
      <c r="LAG43" s="1216" t="s">
        <v>758</v>
      </c>
      <c r="LAH43" s="1216"/>
      <c r="LAI43" s="1216"/>
      <c r="LAJ43" s="641"/>
      <c r="LAK43" s="1216" t="s">
        <v>758</v>
      </c>
      <c r="LAL43" s="1216"/>
      <c r="LAM43" s="1216"/>
      <c r="LAN43" s="641"/>
      <c r="LAO43" s="1216" t="s">
        <v>758</v>
      </c>
      <c r="LAP43" s="1216"/>
      <c r="LAQ43" s="1216"/>
      <c r="LAR43" s="641"/>
      <c r="LAS43" s="1216" t="s">
        <v>758</v>
      </c>
      <c r="LAT43" s="1216"/>
      <c r="LAU43" s="1216"/>
      <c r="LAV43" s="641"/>
      <c r="LAW43" s="1216" t="s">
        <v>758</v>
      </c>
      <c r="LAX43" s="1216"/>
      <c r="LAY43" s="1216"/>
      <c r="LAZ43" s="641"/>
      <c r="LBA43" s="1216" t="s">
        <v>758</v>
      </c>
      <c r="LBB43" s="1216"/>
      <c r="LBC43" s="1216"/>
      <c r="LBD43" s="641"/>
      <c r="LBE43" s="1216" t="s">
        <v>758</v>
      </c>
      <c r="LBF43" s="1216"/>
      <c r="LBG43" s="1216"/>
      <c r="LBH43" s="641"/>
      <c r="LBI43" s="1216" t="s">
        <v>758</v>
      </c>
      <c r="LBJ43" s="1216"/>
      <c r="LBK43" s="1216"/>
      <c r="LBL43" s="641"/>
      <c r="LBM43" s="1216" t="s">
        <v>758</v>
      </c>
      <c r="LBN43" s="1216"/>
      <c r="LBO43" s="1216"/>
      <c r="LBP43" s="641"/>
      <c r="LBQ43" s="1216" t="s">
        <v>758</v>
      </c>
      <c r="LBR43" s="1216"/>
      <c r="LBS43" s="1216"/>
      <c r="LBT43" s="641"/>
      <c r="LBU43" s="1216" t="s">
        <v>758</v>
      </c>
      <c r="LBV43" s="1216"/>
      <c r="LBW43" s="1216"/>
      <c r="LBX43" s="641"/>
      <c r="LBY43" s="1216" t="s">
        <v>758</v>
      </c>
      <c r="LBZ43" s="1216"/>
      <c r="LCA43" s="1216"/>
      <c r="LCB43" s="641"/>
      <c r="LCC43" s="1216" t="s">
        <v>758</v>
      </c>
      <c r="LCD43" s="1216"/>
      <c r="LCE43" s="1216"/>
      <c r="LCF43" s="641"/>
      <c r="LCG43" s="1216" t="s">
        <v>758</v>
      </c>
      <c r="LCH43" s="1216"/>
      <c r="LCI43" s="1216"/>
      <c r="LCJ43" s="641"/>
      <c r="LCK43" s="1216" t="s">
        <v>758</v>
      </c>
      <c r="LCL43" s="1216"/>
      <c r="LCM43" s="1216"/>
      <c r="LCN43" s="641"/>
      <c r="LCO43" s="1216" t="s">
        <v>758</v>
      </c>
      <c r="LCP43" s="1216"/>
      <c r="LCQ43" s="1216"/>
      <c r="LCR43" s="641"/>
      <c r="LCS43" s="1216" t="s">
        <v>758</v>
      </c>
      <c r="LCT43" s="1216"/>
      <c r="LCU43" s="1216"/>
      <c r="LCV43" s="641"/>
      <c r="LCW43" s="1216" t="s">
        <v>758</v>
      </c>
      <c r="LCX43" s="1216"/>
      <c r="LCY43" s="1216"/>
      <c r="LCZ43" s="641"/>
      <c r="LDA43" s="1216" t="s">
        <v>758</v>
      </c>
      <c r="LDB43" s="1216"/>
      <c r="LDC43" s="1216"/>
      <c r="LDD43" s="641"/>
      <c r="LDE43" s="1216" t="s">
        <v>758</v>
      </c>
      <c r="LDF43" s="1216"/>
      <c r="LDG43" s="1216"/>
      <c r="LDH43" s="641"/>
      <c r="LDI43" s="1216" t="s">
        <v>758</v>
      </c>
      <c r="LDJ43" s="1216"/>
      <c r="LDK43" s="1216"/>
      <c r="LDL43" s="641"/>
      <c r="LDM43" s="1216" t="s">
        <v>758</v>
      </c>
      <c r="LDN43" s="1216"/>
      <c r="LDO43" s="1216"/>
      <c r="LDP43" s="641"/>
      <c r="LDQ43" s="1216" t="s">
        <v>758</v>
      </c>
      <c r="LDR43" s="1216"/>
      <c r="LDS43" s="1216"/>
      <c r="LDT43" s="641"/>
      <c r="LDU43" s="1216" t="s">
        <v>758</v>
      </c>
      <c r="LDV43" s="1216"/>
      <c r="LDW43" s="1216"/>
      <c r="LDX43" s="641"/>
      <c r="LDY43" s="1216" t="s">
        <v>758</v>
      </c>
      <c r="LDZ43" s="1216"/>
      <c r="LEA43" s="1216"/>
      <c r="LEB43" s="641"/>
      <c r="LEC43" s="1216" t="s">
        <v>758</v>
      </c>
      <c r="LED43" s="1216"/>
      <c r="LEE43" s="1216"/>
      <c r="LEF43" s="641"/>
      <c r="LEG43" s="1216" t="s">
        <v>758</v>
      </c>
      <c r="LEH43" s="1216"/>
      <c r="LEI43" s="1216"/>
      <c r="LEJ43" s="641"/>
      <c r="LEK43" s="1216" t="s">
        <v>758</v>
      </c>
      <c r="LEL43" s="1216"/>
      <c r="LEM43" s="1216"/>
      <c r="LEN43" s="641"/>
      <c r="LEO43" s="1216" t="s">
        <v>758</v>
      </c>
      <c r="LEP43" s="1216"/>
      <c r="LEQ43" s="1216"/>
      <c r="LER43" s="641"/>
      <c r="LES43" s="1216" t="s">
        <v>758</v>
      </c>
      <c r="LET43" s="1216"/>
      <c r="LEU43" s="1216"/>
      <c r="LEV43" s="641"/>
      <c r="LEW43" s="1216" t="s">
        <v>758</v>
      </c>
      <c r="LEX43" s="1216"/>
      <c r="LEY43" s="1216"/>
      <c r="LEZ43" s="641"/>
      <c r="LFA43" s="1216" t="s">
        <v>758</v>
      </c>
      <c r="LFB43" s="1216"/>
      <c r="LFC43" s="1216"/>
      <c r="LFD43" s="641"/>
      <c r="LFE43" s="1216" t="s">
        <v>758</v>
      </c>
      <c r="LFF43" s="1216"/>
      <c r="LFG43" s="1216"/>
      <c r="LFH43" s="641"/>
      <c r="LFI43" s="1216" t="s">
        <v>758</v>
      </c>
      <c r="LFJ43" s="1216"/>
      <c r="LFK43" s="1216"/>
      <c r="LFL43" s="641"/>
      <c r="LFM43" s="1216" t="s">
        <v>758</v>
      </c>
      <c r="LFN43" s="1216"/>
      <c r="LFO43" s="1216"/>
      <c r="LFP43" s="641"/>
      <c r="LFQ43" s="1216" t="s">
        <v>758</v>
      </c>
      <c r="LFR43" s="1216"/>
      <c r="LFS43" s="1216"/>
      <c r="LFT43" s="641"/>
      <c r="LFU43" s="1216" t="s">
        <v>758</v>
      </c>
      <c r="LFV43" s="1216"/>
      <c r="LFW43" s="1216"/>
      <c r="LFX43" s="641"/>
      <c r="LFY43" s="1216" t="s">
        <v>758</v>
      </c>
      <c r="LFZ43" s="1216"/>
      <c r="LGA43" s="1216"/>
      <c r="LGB43" s="641"/>
      <c r="LGC43" s="1216" t="s">
        <v>758</v>
      </c>
      <c r="LGD43" s="1216"/>
      <c r="LGE43" s="1216"/>
      <c r="LGF43" s="641"/>
      <c r="LGG43" s="1216" t="s">
        <v>758</v>
      </c>
      <c r="LGH43" s="1216"/>
      <c r="LGI43" s="1216"/>
      <c r="LGJ43" s="641"/>
      <c r="LGK43" s="1216" t="s">
        <v>758</v>
      </c>
      <c r="LGL43" s="1216"/>
      <c r="LGM43" s="1216"/>
      <c r="LGN43" s="641"/>
      <c r="LGO43" s="1216" t="s">
        <v>758</v>
      </c>
      <c r="LGP43" s="1216"/>
      <c r="LGQ43" s="1216"/>
      <c r="LGR43" s="641"/>
      <c r="LGS43" s="1216" t="s">
        <v>758</v>
      </c>
      <c r="LGT43" s="1216"/>
      <c r="LGU43" s="1216"/>
      <c r="LGV43" s="641"/>
      <c r="LGW43" s="1216" t="s">
        <v>758</v>
      </c>
      <c r="LGX43" s="1216"/>
      <c r="LGY43" s="1216"/>
      <c r="LGZ43" s="641"/>
      <c r="LHA43" s="1216" t="s">
        <v>758</v>
      </c>
      <c r="LHB43" s="1216"/>
      <c r="LHC43" s="1216"/>
      <c r="LHD43" s="641"/>
      <c r="LHE43" s="1216" t="s">
        <v>758</v>
      </c>
      <c r="LHF43" s="1216"/>
      <c r="LHG43" s="1216"/>
      <c r="LHH43" s="641"/>
      <c r="LHI43" s="1216" t="s">
        <v>758</v>
      </c>
      <c r="LHJ43" s="1216"/>
      <c r="LHK43" s="1216"/>
      <c r="LHL43" s="641"/>
      <c r="LHM43" s="1216" t="s">
        <v>758</v>
      </c>
      <c r="LHN43" s="1216"/>
      <c r="LHO43" s="1216"/>
      <c r="LHP43" s="641"/>
      <c r="LHQ43" s="1216" t="s">
        <v>758</v>
      </c>
      <c r="LHR43" s="1216"/>
      <c r="LHS43" s="1216"/>
      <c r="LHT43" s="641"/>
      <c r="LHU43" s="1216" t="s">
        <v>758</v>
      </c>
      <c r="LHV43" s="1216"/>
      <c r="LHW43" s="1216"/>
      <c r="LHX43" s="641"/>
      <c r="LHY43" s="1216" t="s">
        <v>758</v>
      </c>
      <c r="LHZ43" s="1216"/>
      <c r="LIA43" s="1216"/>
      <c r="LIB43" s="641"/>
      <c r="LIC43" s="1216" t="s">
        <v>758</v>
      </c>
      <c r="LID43" s="1216"/>
      <c r="LIE43" s="1216"/>
      <c r="LIF43" s="641"/>
      <c r="LIG43" s="1216" t="s">
        <v>758</v>
      </c>
      <c r="LIH43" s="1216"/>
      <c r="LII43" s="1216"/>
      <c r="LIJ43" s="641"/>
      <c r="LIK43" s="1216" t="s">
        <v>758</v>
      </c>
      <c r="LIL43" s="1216"/>
      <c r="LIM43" s="1216"/>
      <c r="LIN43" s="641"/>
      <c r="LIO43" s="1216" t="s">
        <v>758</v>
      </c>
      <c r="LIP43" s="1216"/>
      <c r="LIQ43" s="1216"/>
      <c r="LIR43" s="641"/>
      <c r="LIS43" s="1216" t="s">
        <v>758</v>
      </c>
      <c r="LIT43" s="1216"/>
      <c r="LIU43" s="1216"/>
      <c r="LIV43" s="641"/>
      <c r="LIW43" s="1216" t="s">
        <v>758</v>
      </c>
      <c r="LIX43" s="1216"/>
      <c r="LIY43" s="1216"/>
      <c r="LIZ43" s="641"/>
      <c r="LJA43" s="1216" t="s">
        <v>758</v>
      </c>
      <c r="LJB43" s="1216"/>
      <c r="LJC43" s="1216"/>
      <c r="LJD43" s="641"/>
      <c r="LJE43" s="1216" t="s">
        <v>758</v>
      </c>
      <c r="LJF43" s="1216"/>
      <c r="LJG43" s="1216"/>
      <c r="LJH43" s="641"/>
      <c r="LJI43" s="1216" t="s">
        <v>758</v>
      </c>
      <c r="LJJ43" s="1216"/>
      <c r="LJK43" s="1216"/>
      <c r="LJL43" s="641"/>
      <c r="LJM43" s="1216" t="s">
        <v>758</v>
      </c>
      <c r="LJN43" s="1216"/>
      <c r="LJO43" s="1216"/>
      <c r="LJP43" s="641"/>
      <c r="LJQ43" s="1216" t="s">
        <v>758</v>
      </c>
      <c r="LJR43" s="1216"/>
      <c r="LJS43" s="1216"/>
      <c r="LJT43" s="641"/>
      <c r="LJU43" s="1216" t="s">
        <v>758</v>
      </c>
      <c r="LJV43" s="1216"/>
      <c r="LJW43" s="1216"/>
      <c r="LJX43" s="641"/>
      <c r="LJY43" s="1216" t="s">
        <v>758</v>
      </c>
      <c r="LJZ43" s="1216"/>
      <c r="LKA43" s="1216"/>
      <c r="LKB43" s="641"/>
      <c r="LKC43" s="1216" t="s">
        <v>758</v>
      </c>
      <c r="LKD43" s="1216"/>
      <c r="LKE43" s="1216"/>
      <c r="LKF43" s="641"/>
      <c r="LKG43" s="1216" t="s">
        <v>758</v>
      </c>
      <c r="LKH43" s="1216"/>
      <c r="LKI43" s="1216"/>
      <c r="LKJ43" s="641"/>
      <c r="LKK43" s="1216" t="s">
        <v>758</v>
      </c>
      <c r="LKL43" s="1216"/>
      <c r="LKM43" s="1216"/>
      <c r="LKN43" s="641"/>
      <c r="LKO43" s="1216" t="s">
        <v>758</v>
      </c>
      <c r="LKP43" s="1216"/>
      <c r="LKQ43" s="1216"/>
      <c r="LKR43" s="641"/>
      <c r="LKS43" s="1216" t="s">
        <v>758</v>
      </c>
      <c r="LKT43" s="1216"/>
      <c r="LKU43" s="1216"/>
      <c r="LKV43" s="641"/>
      <c r="LKW43" s="1216" t="s">
        <v>758</v>
      </c>
      <c r="LKX43" s="1216"/>
      <c r="LKY43" s="1216"/>
      <c r="LKZ43" s="641"/>
      <c r="LLA43" s="1216" t="s">
        <v>758</v>
      </c>
      <c r="LLB43" s="1216"/>
      <c r="LLC43" s="1216"/>
      <c r="LLD43" s="641"/>
      <c r="LLE43" s="1216" t="s">
        <v>758</v>
      </c>
      <c r="LLF43" s="1216"/>
      <c r="LLG43" s="1216"/>
      <c r="LLH43" s="641"/>
      <c r="LLI43" s="1216" t="s">
        <v>758</v>
      </c>
      <c r="LLJ43" s="1216"/>
      <c r="LLK43" s="1216"/>
      <c r="LLL43" s="641"/>
      <c r="LLM43" s="1216" t="s">
        <v>758</v>
      </c>
      <c r="LLN43" s="1216"/>
      <c r="LLO43" s="1216"/>
      <c r="LLP43" s="641"/>
      <c r="LLQ43" s="1216" t="s">
        <v>758</v>
      </c>
      <c r="LLR43" s="1216"/>
      <c r="LLS43" s="1216"/>
      <c r="LLT43" s="641"/>
      <c r="LLU43" s="1216" t="s">
        <v>758</v>
      </c>
      <c r="LLV43" s="1216"/>
      <c r="LLW43" s="1216"/>
      <c r="LLX43" s="641"/>
      <c r="LLY43" s="1216" t="s">
        <v>758</v>
      </c>
      <c r="LLZ43" s="1216"/>
      <c r="LMA43" s="1216"/>
      <c r="LMB43" s="641"/>
      <c r="LMC43" s="1216" t="s">
        <v>758</v>
      </c>
      <c r="LMD43" s="1216"/>
      <c r="LME43" s="1216"/>
      <c r="LMF43" s="641"/>
      <c r="LMG43" s="1216" t="s">
        <v>758</v>
      </c>
      <c r="LMH43" s="1216"/>
      <c r="LMI43" s="1216"/>
      <c r="LMJ43" s="641"/>
      <c r="LMK43" s="1216" t="s">
        <v>758</v>
      </c>
      <c r="LML43" s="1216"/>
      <c r="LMM43" s="1216"/>
      <c r="LMN43" s="641"/>
      <c r="LMO43" s="1216" t="s">
        <v>758</v>
      </c>
      <c r="LMP43" s="1216"/>
      <c r="LMQ43" s="1216"/>
      <c r="LMR43" s="641"/>
      <c r="LMS43" s="1216" t="s">
        <v>758</v>
      </c>
      <c r="LMT43" s="1216"/>
      <c r="LMU43" s="1216"/>
      <c r="LMV43" s="641"/>
      <c r="LMW43" s="1216" t="s">
        <v>758</v>
      </c>
      <c r="LMX43" s="1216"/>
      <c r="LMY43" s="1216"/>
      <c r="LMZ43" s="641"/>
      <c r="LNA43" s="1216" t="s">
        <v>758</v>
      </c>
      <c r="LNB43" s="1216"/>
      <c r="LNC43" s="1216"/>
      <c r="LND43" s="641"/>
      <c r="LNE43" s="1216" t="s">
        <v>758</v>
      </c>
      <c r="LNF43" s="1216"/>
      <c r="LNG43" s="1216"/>
      <c r="LNH43" s="641"/>
      <c r="LNI43" s="1216" t="s">
        <v>758</v>
      </c>
      <c r="LNJ43" s="1216"/>
      <c r="LNK43" s="1216"/>
      <c r="LNL43" s="641"/>
      <c r="LNM43" s="1216" t="s">
        <v>758</v>
      </c>
      <c r="LNN43" s="1216"/>
      <c r="LNO43" s="1216"/>
      <c r="LNP43" s="641"/>
      <c r="LNQ43" s="1216" t="s">
        <v>758</v>
      </c>
      <c r="LNR43" s="1216"/>
      <c r="LNS43" s="1216"/>
      <c r="LNT43" s="641"/>
      <c r="LNU43" s="1216" t="s">
        <v>758</v>
      </c>
      <c r="LNV43" s="1216"/>
      <c r="LNW43" s="1216"/>
      <c r="LNX43" s="641"/>
      <c r="LNY43" s="1216" t="s">
        <v>758</v>
      </c>
      <c r="LNZ43" s="1216"/>
      <c r="LOA43" s="1216"/>
      <c r="LOB43" s="641"/>
      <c r="LOC43" s="1216" t="s">
        <v>758</v>
      </c>
      <c r="LOD43" s="1216"/>
      <c r="LOE43" s="1216"/>
      <c r="LOF43" s="641"/>
      <c r="LOG43" s="1216" t="s">
        <v>758</v>
      </c>
      <c r="LOH43" s="1216"/>
      <c r="LOI43" s="1216"/>
      <c r="LOJ43" s="641"/>
      <c r="LOK43" s="1216" t="s">
        <v>758</v>
      </c>
      <c r="LOL43" s="1216"/>
      <c r="LOM43" s="1216"/>
      <c r="LON43" s="641"/>
      <c r="LOO43" s="1216" t="s">
        <v>758</v>
      </c>
      <c r="LOP43" s="1216"/>
      <c r="LOQ43" s="1216"/>
      <c r="LOR43" s="641"/>
      <c r="LOS43" s="1216" t="s">
        <v>758</v>
      </c>
      <c r="LOT43" s="1216"/>
      <c r="LOU43" s="1216"/>
      <c r="LOV43" s="641"/>
      <c r="LOW43" s="1216" t="s">
        <v>758</v>
      </c>
      <c r="LOX43" s="1216"/>
      <c r="LOY43" s="1216"/>
      <c r="LOZ43" s="641"/>
      <c r="LPA43" s="1216" t="s">
        <v>758</v>
      </c>
      <c r="LPB43" s="1216"/>
      <c r="LPC43" s="1216"/>
      <c r="LPD43" s="641"/>
      <c r="LPE43" s="1216" t="s">
        <v>758</v>
      </c>
      <c r="LPF43" s="1216"/>
      <c r="LPG43" s="1216"/>
      <c r="LPH43" s="641"/>
      <c r="LPI43" s="1216" t="s">
        <v>758</v>
      </c>
      <c r="LPJ43" s="1216"/>
      <c r="LPK43" s="1216"/>
      <c r="LPL43" s="641"/>
      <c r="LPM43" s="1216" t="s">
        <v>758</v>
      </c>
      <c r="LPN43" s="1216"/>
      <c r="LPO43" s="1216"/>
      <c r="LPP43" s="641"/>
      <c r="LPQ43" s="1216" t="s">
        <v>758</v>
      </c>
      <c r="LPR43" s="1216"/>
      <c r="LPS43" s="1216"/>
      <c r="LPT43" s="641"/>
      <c r="LPU43" s="1216" t="s">
        <v>758</v>
      </c>
      <c r="LPV43" s="1216"/>
      <c r="LPW43" s="1216"/>
      <c r="LPX43" s="641"/>
      <c r="LPY43" s="1216" t="s">
        <v>758</v>
      </c>
      <c r="LPZ43" s="1216"/>
      <c r="LQA43" s="1216"/>
      <c r="LQB43" s="641"/>
      <c r="LQC43" s="1216" t="s">
        <v>758</v>
      </c>
      <c r="LQD43" s="1216"/>
      <c r="LQE43" s="1216"/>
      <c r="LQF43" s="641"/>
      <c r="LQG43" s="1216" t="s">
        <v>758</v>
      </c>
      <c r="LQH43" s="1216"/>
      <c r="LQI43" s="1216"/>
      <c r="LQJ43" s="641"/>
      <c r="LQK43" s="1216" t="s">
        <v>758</v>
      </c>
      <c r="LQL43" s="1216"/>
      <c r="LQM43" s="1216"/>
      <c r="LQN43" s="641"/>
      <c r="LQO43" s="1216" t="s">
        <v>758</v>
      </c>
      <c r="LQP43" s="1216"/>
      <c r="LQQ43" s="1216"/>
      <c r="LQR43" s="641"/>
      <c r="LQS43" s="1216" t="s">
        <v>758</v>
      </c>
      <c r="LQT43" s="1216"/>
      <c r="LQU43" s="1216"/>
      <c r="LQV43" s="641"/>
      <c r="LQW43" s="1216" t="s">
        <v>758</v>
      </c>
      <c r="LQX43" s="1216"/>
      <c r="LQY43" s="1216"/>
      <c r="LQZ43" s="641"/>
      <c r="LRA43" s="1216" t="s">
        <v>758</v>
      </c>
      <c r="LRB43" s="1216"/>
      <c r="LRC43" s="1216"/>
      <c r="LRD43" s="641"/>
      <c r="LRE43" s="1216" t="s">
        <v>758</v>
      </c>
      <c r="LRF43" s="1216"/>
      <c r="LRG43" s="1216"/>
      <c r="LRH43" s="641"/>
      <c r="LRI43" s="1216" t="s">
        <v>758</v>
      </c>
      <c r="LRJ43" s="1216"/>
      <c r="LRK43" s="1216"/>
      <c r="LRL43" s="641"/>
      <c r="LRM43" s="1216" t="s">
        <v>758</v>
      </c>
      <c r="LRN43" s="1216"/>
      <c r="LRO43" s="1216"/>
      <c r="LRP43" s="641"/>
      <c r="LRQ43" s="1216" t="s">
        <v>758</v>
      </c>
      <c r="LRR43" s="1216"/>
      <c r="LRS43" s="1216"/>
      <c r="LRT43" s="641"/>
      <c r="LRU43" s="1216" t="s">
        <v>758</v>
      </c>
      <c r="LRV43" s="1216"/>
      <c r="LRW43" s="1216"/>
      <c r="LRX43" s="641"/>
      <c r="LRY43" s="1216" t="s">
        <v>758</v>
      </c>
      <c r="LRZ43" s="1216"/>
      <c r="LSA43" s="1216"/>
      <c r="LSB43" s="641"/>
      <c r="LSC43" s="1216" t="s">
        <v>758</v>
      </c>
      <c r="LSD43" s="1216"/>
      <c r="LSE43" s="1216"/>
      <c r="LSF43" s="641"/>
      <c r="LSG43" s="1216" t="s">
        <v>758</v>
      </c>
      <c r="LSH43" s="1216"/>
      <c r="LSI43" s="1216"/>
      <c r="LSJ43" s="641"/>
      <c r="LSK43" s="1216" t="s">
        <v>758</v>
      </c>
      <c r="LSL43" s="1216"/>
      <c r="LSM43" s="1216"/>
      <c r="LSN43" s="641"/>
      <c r="LSO43" s="1216" t="s">
        <v>758</v>
      </c>
      <c r="LSP43" s="1216"/>
      <c r="LSQ43" s="1216"/>
      <c r="LSR43" s="641"/>
      <c r="LSS43" s="1216" t="s">
        <v>758</v>
      </c>
      <c r="LST43" s="1216"/>
      <c r="LSU43" s="1216"/>
      <c r="LSV43" s="641"/>
      <c r="LSW43" s="1216" t="s">
        <v>758</v>
      </c>
      <c r="LSX43" s="1216"/>
      <c r="LSY43" s="1216"/>
      <c r="LSZ43" s="641"/>
      <c r="LTA43" s="1216" t="s">
        <v>758</v>
      </c>
      <c r="LTB43" s="1216"/>
      <c r="LTC43" s="1216"/>
      <c r="LTD43" s="641"/>
      <c r="LTE43" s="1216" t="s">
        <v>758</v>
      </c>
      <c r="LTF43" s="1216"/>
      <c r="LTG43" s="1216"/>
      <c r="LTH43" s="641"/>
      <c r="LTI43" s="1216" t="s">
        <v>758</v>
      </c>
      <c r="LTJ43" s="1216"/>
      <c r="LTK43" s="1216"/>
      <c r="LTL43" s="641"/>
      <c r="LTM43" s="1216" t="s">
        <v>758</v>
      </c>
      <c r="LTN43" s="1216"/>
      <c r="LTO43" s="1216"/>
      <c r="LTP43" s="641"/>
      <c r="LTQ43" s="1216" t="s">
        <v>758</v>
      </c>
      <c r="LTR43" s="1216"/>
      <c r="LTS43" s="1216"/>
      <c r="LTT43" s="641"/>
      <c r="LTU43" s="1216" t="s">
        <v>758</v>
      </c>
      <c r="LTV43" s="1216"/>
      <c r="LTW43" s="1216"/>
      <c r="LTX43" s="641"/>
      <c r="LTY43" s="1216" t="s">
        <v>758</v>
      </c>
      <c r="LTZ43" s="1216"/>
      <c r="LUA43" s="1216"/>
      <c r="LUB43" s="641"/>
      <c r="LUC43" s="1216" t="s">
        <v>758</v>
      </c>
      <c r="LUD43" s="1216"/>
      <c r="LUE43" s="1216"/>
      <c r="LUF43" s="641"/>
      <c r="LUG43" s="1216" t="s">
        <v>758</v>
      </c>
      <c r="LUH43" s="1216"/>
      <c r="LUI43" s="1216"/>
      <c r="LUJ43" s="641"/>
      <c r="LUK43" s="1216" t="s">
        <v>758</v>
      </c>
      <c r="LUL43" s="1216"/>
      <c r="LUM43" s="1216"/>
      <c r="LUN43" s="641"/>
      <c r="LUO43" s="1216" t="s">
        <v>758</v>
      </c>
      <c r="LUP43" s="1216"/>
      <c r="LUQ43" s="1216"/>
      <c r="LUR43" s="641"/>
      <c r="LUS43" s="1216" t="s">
        <v>758</v>
      </c>
      <c r="LUT43" s="1216"/>
      <c r="LUU43" s="1216"/>
      <c r="LUV43" s="641"/>
      <c r="LUW43" s="1216" t="s">
        <v>758</v>
      </c>
      <c r="LUX43" s="1216"/>
      <c r="LUY43" s="1216"/>
      <c r="LUZ43" s="641"/>
      <c r="LVA43" s="1216" t="s">
        <v>758</v>
      </c>
      <c r="LVB43" s="1216"/>
      <c r="LVC43" s="1216"/>
      <c r="LVD43" s="641"/>
      <c r="LVE43" s="1216" t="s">
        <v>758</v>
      </c>
      <c r="LVF43" s="1216"/>
      <c r="LVG43" s="1216"/>
      <c r="LVH43" s="641"/>
      <c r="LVI43" s="1216" t="s">
        <v>758</v>
      </c>
      <c r="LVJ43" s="1216"/>
      <c r="LVK43" s="1216"/>
      <c r="LVL43" s="641"/>
      <c r="LVM43" s="1216" t="s">
        <v>758</v>
      </c>
      <c r="LVN43" s="1216"/>
      <c r="LVO43" s="1216"/>
      <c r="LVP43" s="641"/>
      <c r="LVQ43" s="1216" t="s">
        <v>758</v>
      </c>
      <c r="LVR43" s="1216"/>
      <c r="LVS43" s="1216"/>
      <c r="LVT43" s="641"/>
      <c r="LVU43" s="1216" t="s">
        <v>758</v>
      </c>
      <c r="LVV43" s="1216"/>
      <c r="LVW43" s="1216"/>
      <c r="LVX43" s="641"/>
      <c r="LVY43" s="1216" t="s">
        <v>758</v>
      </c>
      <c r="LVZ43" s="1216"/>
      <c r="LWA43" s="1216"/>
      <c r="LWB43" s="641"/>
      <c r="LWC43" s="1216" t="s">
        <v>758</v>
      </c>
      <c r="LWD43" s="1216"/>
      <c r="LWE43" s="1216"/>
      <c r="LWF43" s="641"/>
      <c r="LWG43" s="1216" t="s">
        <v>758</v>
      </c>
      <c r="LWH43" s="1216"/>
      <c r="LWI43" s="1216"/>
      <c r="LWJ43" s="641"/>
      <c r="LWK43" s="1216" t="s">
        <v>758</v>
      </c>
      <c r="LWL43" s="1216"/>
      <c r="LWM43" s="1216"/>
      <c r="LWN43" s="641"/>
      <c r="LWO43" s="1216" t="s">
        <v>758</v>
      </c>
      <c r="LWP43" s="1216"/>
      <c r="LWQ43" s="1216"/>
      <c r="LWR43" s="641"/>
      <c r="LWS43" s="1216" t="s">
        <v>758</v>
      </c>
      <c r="LWT43" s="1216"/>
      <c r="LWU43" s="1216"/>
      <c r="LWV43" s="641"/>
      <c r="LWW43" s="1216" t="s">
        <v>758</v>
      </c>
      <c r="LWX43" s="1216"/>
      <c r="LWY43" s="1216"/>
      <c r="LWZ43" s="641"/>
      <c r="LXA43" s="1216" t="s">
        <v>758</v>
      </c>
      <c r="LXB43" s="1216"/>
      <c r="LXC43" s="1216"/>
      <c r="LXD43" s="641"/>
      <c r="LXE43" s="1216" t="s">
        <v>758</v>
      </c>
      <c r="LXF43" s="1216"/>
      <c r="LXG43" s="1216"/>
      <c r="LXH43" s="641"/>
      <c r="LXI43" s="1216" t="s">
        <v>758</v>
      </c>
      <c r="LXJ43" s="1216"/>
      <c r="LXK43" s="1216"/>
      <c r="LXL43" s="641"/>
      <c r="LXM43" s="1216" t="s">
        <v>758</v>
      </c>
      <c r="LXN43" s="1216"/>
      <c r="LXO43" s="1216"/>
      <c r="LXP43" s="641"/>
      <c r="LXQ43" s="1216" t="s">
        <v>758</v>
      </c>
      <c r="LXR43" s="1216"/>
      <c r="LXS43" s="1216"/>
      <c r="LXT43" s="641"/>
      <c r="LXU43" s="1216" t="s">
        <v>758</v>
      </c>
      <c r="LXV43" s="1216"/>
      <c r="LXW43" s="1216"/>
      <c r="LXX43" s="641"/>
      <c r="LXY43" s="1216" t="s">
        <v>758</v>
      </c>
      <c r="LXZ43" s="1216"/>
      <c r="LYA43" s="1216"/>
      <c r="LYB43" s="641"/>
      <c r="LYC43" s="1216" t="s">
        <v>758</v>
      </c>
      <c r="LYD43" s="1216"/>
      <c r="LYE43" s="1216"/>
      <c r="LYF43" s="641"/>
      <c r="LYG43" s="1216" t="s">
        <v>758</v>
      </c>
      <c r="LYH43" s="1216"/>
      <c r="LYI43" s="1216"/>
      <c r="LYJ43" s="641"/>
      <c r="LYK43" s="1216" t="s">
        <v>758</v>
      </c>
      <c r="LYL43" s="1216"/>
      <c r="LYM43" s="1216"/>
      <c r="LYN43" s="641"/>
      <c r="LYO43" s="1216" t="s">
        <v>758</v>
      </c>
      <c r="LYP43" s="1216"/>
      <c r="LYQ43" s="1216"/>
      <c r="LYR43" s="641"/>
      <c r="LYS43" s="1216" t="s">
        <v>758</v>
      </c>
      <c r="LYT43" s="1216"/>
      <c r="LYU43" s="1216"/>
      <c r="LYV43" s="641"/>
      <c r="LYW43" s="1216" t="s">
        <v>758</v>
      </c>
      <c r="LYX43" s="1216"/>
      <c r="LYY43" s="1216"/>
      <c r="LYZ43" s="641"/>
      <c r="LZA43" s="1216" t="s">
        <v>758</v>
      </c>
      <c r="LZB43" s="1216"/>
      <c r="LZC43" s="1216"/>
      <c r="LZD43" s="641"/>
      <c r="LZE43" s="1216" t="s">
        <v>758</v>
      </c>
      <c r="LZF43" s="1216"/>
      <c r="LZG43" s="1216"/>
      <c r="LZH43" s="641"/>
      <c r="LZI43" s="1216" t="s">
        <v>758</v>
      </c>
      <c r="LZJ43" s="1216"/>
      <c r="LZK43" s="1216"/>
      <c r="LZL43" s="641"/>
      <c r="LZM43" s="1216" t="s">
        <v>758</v>
      </c>
      <c r="LZN43" s="1216"/>
      <c r="LZO43" s="1216"/>
      <c r="LZP43" s="641"/>
      <c r="LZQ43" s="1216" t="s">
        <v>758</v>
      </c>
      <c r="LZR43" s="1216"/>
      <c r="LZS43" s="1216"/>
      <c r="LZT43" s="641"/>
      <c r="LZU43" s="1216" t="s">
        <v>758</v>
      </c>
      <c r="LZV43" s="1216"/>
      <c r="LZW43" s="1216"/>
      <c r="LZX43" s="641"/>
      <c r="LZY43" s="1216" t="s">
        <v>758</v>
      </c>
      <c r="LZZ43" s="1216"/>
      <c r="MAA43" s="1216"/>
      <c r="MAB43" s="641"/>
      <c r="MAC43" s="1216" t="s">
        <v>758</v>
      </c>
      <c r="MAD43" s="1216"/>
      <c r="MAE43" s="1216"/>
      <c r="MAF43" s="641"/>
      <c r="MAG43" s="1216" t="s">
        <v>758</v>
      </c>
      <c r="MAH43" s="1216"/>
      <c r="MAI43" s="1216"/>
      <c r="MAJ43" s="641"/>
      <c r="MAK43" s="1216" t="s">
        <v>758</v>
      </c>
      <c r="MAL43" s="1216"/>
      <c r="MAM43" s="1216"/>
      <c r="MAN43" s="641"/>
      <c r="MAO43" s="1216" t="s">
        <v>758</v>
      </c>
      <c r="MAP43" s="1216"/>
      <c r="MAQ43" s="1216"/>
      <c r="MAR43" s="641"/>
      <c r="MAS43" s="1216" t="s">
        <v>758</v>
      </c>
      <c r="MAT43" s="1216"/>
      <c r="MAU43" s="1216"/>
      <c r="MAV43" s="641"/>
      <c r="MAW43" s="1216" t="s">
        <v>758</v>
      </c>
      <c r="MAX43" s="1216"/>
      <c r="MAY43" s="1216"/>
      <c r="MAZ43" s="641"/>
      <c r="MBA43" s="1216" t="s">
        <v>758</v>
      </c>
      <c r="MBB43" s="1216"/>
      <c r="MBC43" s="1216"/>
      <c r="MBD43" s="641"/>
      <c r="MBE43" s="1216" t="s">
        <v>758</v>
      </c>
      <c r="MBF43" s="1216"/>
      <c r="MBG43" s="1216"/>
      <c r="MBH43" s="641"/>
      <c r="MBI43" s="1216" t="s">
        <v>758</v>
      </c>
      <c r="MBJ43" s="1216"/>
      <c r="MBK43" s="1216"/>
      <c r="MBL43" s="641"/>
      <c r="MBM43" s="1216" t="s">
        <v>758</v>
      </c>
      <c r="MBN43" s="1216"/>
      <c r="MBO43" s="1216"/>
      <c r="MBP43" s="641"/>
      <c r="MBQ43" s="1216" t="s">
        <v>758</v>
      </c>
      <c r="MBR43" s="1216"/>
      <c r="MBS43" s="1216"/>
      <c r="MBT43" s="641"/>
      <c r="MBU43" s="1216" t="s">
        <v>758</v>
      </c>
      <c r="MBV43" s="1216"/>
      <c r="MBW43" s="1216"/>
      <c r="MBX43" s="641"/>
      <c r="MBY43" s="1216" t="s">
        <v>758</v>
      </c>
      <c r="MBZ43" s="1216"/>
      <c r="MCA43" s="1216"/>
      <c r="MCB43" s="641"/>
      <c r="MCC43" s="1216" t="s">
        <v>758</v>
      </c>
      <c r="MCD43" s="1216"/>
      <c r="MCE43" s="1216"/>
      <c r="MCF43" s="641"/>
      <c r="MCG43" s="1216" t="s">
        <v>758</v>
      </c>
      <c r="MCH43" s="1216"/>
      <c r="MCI43" s="1216"/>
      <c r="MCJ43" s="641"/>
      <c r="MCK43" s="1216" t="s">
        <v>758</v>
      </c>
      <c r="MCL43" s="1216"/>
      <c r="MCM43" s="1216"/>
      <c r="MCN43" s="641"/>
      <c r="MCO43" s="1216" t="s">
        <v>758</v>
      </c>
      <c r="MCP43" s="1216"/>
      <c r="MCQ43" s="1216"/>
      <c r="MCR43" s="641"/>
      <c r="MCS43" s="1216" t="s">
        <v>758</v>
      </c>
      <c r="MCT43" s="1216"/>
      <c r="MCU43" s="1216"/>
      <c r="MCV43" s="641"/>
      <c r="MCW43" s="1216" t="s">
        <v>758</v>
      </c>
      <c r="MCX43" s="1216"/>
      <c r="MCY43" s="1216"/>
      <c r="MCZ43" s="641"/>
      <c r="MDA43" s="1216" t="s">
        <v>758</v>
      </c>
      <c r="MDB43" s="1216"/>
      <c r="MDC43" s="1216"/>
      <c r="MDD43" s="641"/>
      <c r="MDE43" s="1216" t="s">
        <v>758</v>
      </c>
      <c r="MDF43" s="1216"/>
      <c r="MDG43" s="1216"/>
      <c r="MDH43" s="641"/>
      <c r="MDI43" s="1216" t="s">
        <v>758</v>
      </c>
      <c r="MDJ43" s="1216"/>
      <c r="MDK43" s="1216"/>
      <c r="MDL43" s="641"/>
      <c r="MDM43" s="1216" t="s">
        <v>758</v>
      </c>
      <c r="MDN43" s="1216"/>
      <c r="MDO43" s="1216"/>
      <c r="MDP43" s="641"/>
      <c r="MDQ43" s="1216" t="s">
        <v>758</v>
      </c>
      <c r="MDR43" s="1216"/>
      <c r="MDS43" s="1216"/>
      <c r="MDT43" s="641"/>
      <c r="MDU43" s="1216" t="s">
        <v>758</v>
      </c>
      <c r="MDV43" s="1216"/>
      <c r="MDW43" s="1216"/>
      <c r="MDX43" s="641"/>
      <c r="MDY43" s="1216" t="s">
        <v>758</v>
      </c>
      <c r="MDZ43" s="1216"/>
      <c r="MEA43" s="1216"/>
      <c r="MEB43" s="641"/>
      <c r="MEC43" s="1216" t="s">
        <v>758</v>
      </c>
      <c r="MED43" s="1216"/>
      <c r="MEE43" s="1216"/>
      <c r="MEF43" s="641"/>
      <c r="MEG43" s="1216" t="s">
        <v>758</v>
      </c>
      <c r="MEH43" s="1216"/>
      <c r="MEI43" s="1216"/>
      <c r="MEJ43" s="641"/>
      <c r="MEK43" s="1216" t="s">
        <v>758</v>
      </c>
      <c r="MEL43" s="1216"/>
      <c r="MEM43" s="1216"/>
      <c r="MEN43" s="641"/>
      <c r="MEO43" s="1216" t="s">
        <v>758</v>
      </c>
      <c r="MEP43" s="1216"/>
      <c r="MEQ43" s="1216"/>
      <c r="MER43" s="641"/>
      <c r="MES43" s="1216" t="s">
        <v>758</v>
      </c>
      <c r="MET43" s="1216"/>
      <c r="MEU43" s="1216"/>
      <c r="MEV43" s="641"/>
      <c r="MEW43" s="1216" t="s">
        <v>758</v>
      </c>
      <c r="MEX43" s="1216"/>
      <c r="MEY43" s="1216"/>
      <c r="MEZ43" s="641"/>
      <c r="MFA43" s="1216" t="s">
        <v>758</v>
      </c>
      <c r="MFB43" s="1216"/>
      <c r="MFC43" s="1216"/>
      <c r="MFD43" s="641"/>
      <c r="MFE43" s="1216" t="s">
        <v>758</v>
      </c>
      <c r="MFF43" s="1216"/>
      <c r="MFG43" s="1216"/>
      <c r="MFH43" s="641"/>
      <c r="MFI43" s="1216" t="s">
        <v>758</v>
      </c>
      <c r="MFJ43" s="1216"/>
      <c r="MFK43" s="1216"/>
      <c r="MFL43" s="641"/>
      <c r="MFM43" s="1216" t="s">
        <v>758</v>
      </c>
      <c r="MFN43" s="1216"/>
      <c r="MFO43" s="1216"/>
      <c r="MFP43" s="641"/>
      <c r="MFQ43" s="1216" t="s">
        <v>758</v>
      </c>
      <c r="MFR43" s="1216"/>
      <c r="MFS43" s="1216"/>
      <c r="MFT43" s="641"/>
      <c r="MFU43" s="1216" t="s">
        <v>758</v>
      </c>
      <c r="MFV43" s="1216"/>
      <c r="MFW43" s="1216"/>
      <c r="MFX43" s="641"/>
      <c r="MFY43" s="1216" t="s">
        <v>758</v>
      </c>
      <c r="MFZ43" s="1216"/>
      <c r="MGA43" s="1216"/>
      <c r="MGB43" s="641"/>
      <c r="MGC43" s="1216" t="s">
        <v>758</v>
      </c>
      <c r="MGD43" s="1216"/>
      <c r="MGE43" s="1216"/>
      <c r="MGF43" s="641"/>
      <c r="MGG43" s="1216" t="s">
        <v>758</v>
      </c>
      <c r="MGH43" s="1216"/>
      <c r="MGI43" s="1216"/>
      <c r="MGJ43" s="641"/>
      <c r="MGK43" s="1216" t="s">
        <v>758</v>
      </c>
      <c r="MGL43" s="1216"/>
      <c r="MGM43" s="1216"/>
      <c r="MGN43" s="641"/>
      <c r="MGO43" s="1216" t="s">
        <v>758</v>
      </c>
      <c r="MGP43" s="1216"/>
      <c r="MGQ43" s="1216"/>
      <c r="MGR43" s="641"/>
      <c r="MGS43" s="1216" t="s">
        <v>758</v>
      </c>
      <c r="MGT43" s="1216"/>
      <c r="MGU43" s="1216"/>
      <c r="MGV43" s="641"/>
      <c r="MGW43" s="1216" t="s">
        <v>758</v>
      </c>
      <c r="MGX43" s="1216"/>
      <c r="MGY43" s="1216"/>
      <c r="MGZ43" s="641"/>
      <c r="MHA43" s="1216" t="s">
        <v>758</v>
      </c>
      <c r="MHB43" s="1216"/>
      <c r="MHC43" s="1216"/>
      <c r="MHD43" s="641"/>
      <c r="MHE43" s="1216" t="s">
        <v>758</v>
      </c>
      <c r="MHF43" s="1216"/>
      <c r="MHG43" s="1216"/>
      <c r="MHH43" s="641"/>
      <c r="MHI43" s="1216" t="s">
        <v>758</v>
      </c>
      <c r="MHJ43" s="1216"/>
      <c r="MHK43" s="1216"/>
      <c r="MHL43" s="641"/>
      <c r="MHM43" s="1216" t="s">
        <v>758</v>
      </c>
      <c r="MHN43" s="1216"/>
      <c r="MHO43" s="1216"/>
      <c r="MHP43" s="641"/>
      <c r="MHQ43" s="1216" t="s">
        <v>758</v>
      </c>
      <c r="MHR43" s="1216"/>
      <c r="MHS43" s="1216"/>
      <c r="MHT43" s="641"/>
      <c r="MHU43" s="1216" t="s">
        <v>758</v>
      </c>
      <c r="MHV43" s="1216"/>
      <c r="MHW43" s="1216"/>
      <c r="MHX43" s="641"/>
      <c r="MHY43" s="1216" t="s">
        <v>758</v>
      </c>
      <c r="MHZ43" s="1216"/>
      <c r="MIA43" s="1216"/>
      <c r="MIB43" s="641"/>
      <c r="MIC43" s="1216" t="s">
        <v>758</v>
      </c>
      <c r="MID43" s="1216"/>
      <c r="MIE43" s="1216"/>
      <c r="MIF43" s="641"/>
      <c r="MIG43" s="1216" t="s">
        <v>758</v>
      </c>
      <c r="MIH43" s="1216"/>
      <c r="MII43" s="1216"/>
      <c r="MIJ43" s="641"/>
      <c r="MIK43" s="1216" t="s">
        <v>758</v>
      </c>
      <c r="MIL43" s="1216"/>
      <c r="MIM43" s="1216"/>
      <c r="MIN43" s="641"/>
      <c r="MIO43" s="1216" t="s">
        <v>758</v>
      </c>
      <c r="MIP43" s="1216"/>
      <c r="MIQ43" s="1216"/>
      <c r="MIR43" s="641"/>
      <c r="MIS43" s="1216" t="s">
        <v>758</v>
      </c>
      <c r="MIT43" s="1216"/>
      <c r="MIU43" s="1216"/>
      <c r="MIV43" s="641"/>
      <c r="MIW43" s="1216" t="s">
        <v>758</v>
      </c>
      <c r="MIX43" s="1216"/>
      <c r="MIY43" s="1216"/>
      <c r="MIZ43" s="641"/>
      <c r="MJA43" s="1216" t="s">
        <v>758</v>
      </c>
      <c r="MJB43" s="1216"/>
      <c r="MJC43" s="1216"/>
      <c r="MJD43" s="641"/>
      <c r="MJE43" s="1216" t="s">
        <v>758</v>
      </c>
      <c r="MJF43" s="1216"/>
      <c r="MJG43" s="1216"/>
      <c r="MJH43" s="641"/>
      <c r="MJI43" s="1216" t="s">
        <v>758</v>
      </c>
      <c r="MJJ43" s="1216"/>
      <c r="MJK43" s="1216"/>
      <c r="MJL43" s="641"/>
      <c r="MJM43" s="1216" t="s">
        <v>758</v>
      </c>
      <c r="MJN43" s="1216"/>
      <c r="MJO43" s="1216"/>
      <c r="MJP43" s="641"/>
      <c r="MJQ43" s="1216" t="s">
        <v>758</v>
      </c>
      <c r="MJR43" s="1216"/>
      <c r="MJS43" s="1216"/>
      <c r="MJT43" s="641"/>
      <c r="MJU43" s="1216" t="s">
        <v>758</v>
      </c>
      <c r="MJV43" s="1216"/>
      <c r="MJW43" s="1216"/>
      <c r="MJX43" s="641"/>
      <c r="MJY43" s="1216" t="s">
        <v>758</v>
      </c>
      <c r="MJZ43" s="1216"/>
      <c r="MKA43" s="1216"/>
      <c r="MKB43" s="641"/>
      <c r="MKC43" s="1216" t="s">
        <v>758</v>
      </c>
      <c r="MKD43" s="1216"/>
      <c r="MKE43" s="1216"/>
      <c r="MKF43" s="641"/>
      <c r="MKG43" s="1216" t="s">
        <v>758</v>
      </c>
      <c r="MKH43" s="1216"/>
      <c r="MKI43" s="1216"/>
      <c r="MKJ43" s="641"/>
      <c r="MKK43" s="1216" t="s">
        <v>758</v>
      </c>
      <c r="MKL43" s="1216"/>
      <c r="MKM43" s="1216"/>
      <c r="MKN43" s="641"/>
      <c r="MKO43" s="1216" t="s">
        <v>758</v>
      </c>
      <c r="MKP43" s="1216"/>
      <c r="MKQ43" s="1216"/>
      <c r="MKR43" s="641"/>
      <c r="MKS43" s="1216" t="s">
        <v>758</v>
      </c>
      <c r="MKT43" s="1216"/>
      <c r="MKU43" s="1216"/>
      <c r="MKV43" s="641"/>
      <c r="MKW43" s="1216" t="s">
        <v>758</v>
      </c>
      <c r="MKX43" s="1216"/>
      <c r="MKY43" s="1216"/>
      <c r="MKZ43" s="641"/>
      <c r="MLA43" s="1216" t="s">
        <v>758</v>
      </c>
      <c r="MLB43" s="1216"/>
      <c r="MLC43" s="1216"/>
      <c r="MLD43" s="641"/>
      <c r="MLE43" s="1216" t="s">
        <v>758</v>
      </c>
      <c r="MLF43" s="1216"/>
      <c r="MLG43" s="1216"/>
      <c r="MLH43" s="641"/>
      <c r="MLI43" s="1216" t="s">
        <v>758</v>
      </c>
      <c r="MLJ43" s="1216"/>
      <c r="MLK43" s="1216"/>
      <c r="MLL43" s="641"/>
      <c r="MLM43" s="1216" t="s">
        <v>758</v>
      </c>
      <c r="MLN43" s="1216"/>
      <c r="MLO43" s="1216"/>
      <c r="MLP43" s="641"/>
      <c r="MLQ43" s="1216" t="s">
        <v>758</v>
      </c>
      <c r="MLR43" s="1216"/>
      <c r="MLS43" s="1216"/>
      <c r="MLT43" s="641"/>
      <c r="MLU43" s="1216" t="s">
        <v>758</v>
      </c>
      <c r="MLV43" s="1216"/>
      <c r="MLW43" s="1216"/>
      <c r="MLX43" s="641"/>
      <c r="MLY43" s="1216" t="s">
        <v>758</v>
      </c>
      <c r="MLZ43" s="1216"/>
      <c r="MMA43" s="1216"/>
      <c r="MMB43" s="641"/>
      <c r="MMC43" s="1216" t="s">
        <v>758</v>
      </c>
      <c r="MMD43" s="1216"/>
      <c r="MME43" s="1216"/>
      <c r="MMF43" s="641"/>
      <c r="MMG43" s="1216" t="s">
        <v>758</v>
      </c>
      <c r="MMH43" s="1216"/>
      <c r="MMI43" s="1216"/>
      <c r="MMJ43" s="641"/>
      <c r="MMK43" s="1216" t="s">
        <v>758</v>
      </c>
      <c r="MML43" s="1216"/>
      <c r="MMM43" s="1216"/>
      <c r="MMN43" s="641"/>
      <c r="MMO43" s="1216" t="s">
        <v>758</v>
      </c>
      <c r="MMP43" s="1216"/>
      <c r="MMQ43" s="1216"/>
      <c r="MMR43" s="641"/>
      <c r="MMS43" s="1216" t="s">
        <v>758</v>
      </c>
      <c r="MMT43" s="1216"/>
      <c r="MMU43" s="1216"/>
      <c r="MMV43" s="641"/>
      <c r="MMW43" s="1216" t="s">
        <v>758</v>
      </c>
      <c r="MMX43" s="1216"/>
      <c r="MMY43" s="1216"/>
      <c r="MMZ43" s="641"/>
      <c r="MNA43" s="1216" t="s">
        <v>758</v>
      </c>
      <c r="MNB43" s="1216"/>
      <c r="MNC43" s="1216"/>
      <c r="MND43" s="641"/>
      <c r="MNE43" s="1216" t="s">
        <v>758</v>
      </c>
      <c r="MNF43" s="1216"/>
      <c r="MNG43" s="1216"/>
      <c r="MNH43" s="641"/>
      <c r="MNI43" s="1216" t="s">
        <v>758</v>
      </c>
      <c r="MNJ43" s="1216"/>
      <c r="MNK43" s="1216"/>
      <c r="MNL43" s="641"/>
      <c r="MNM43" s="1216" t="s">
        <v>758</v>
      </c>
      <c r="MNN43" s="1216"/>
      <c r="MNO43" s="1216"/>
      <c r="MNP43" s="641"/>
      <c r="MNQ43" s="1216" t="s">
        <v>758</v>
      </c>
      <c r="MNR43" s="1216"/>
      <c r="MNS43" s="1216"/>
      <c r="MNT43" s="641"/>
      <c r="MNU43" s="1216" t="s">
        <v>758</v>
      </c>
      <c r="MNV43" s="1216"/>
      <c r="MNW43" s="1216"/>
      <c r="MNX43" s="641"/>
      <c r="MNY43" s="1216" t="s">
        <v>758</v>
      </c>
      <c r="MNZ43" s="1216"/>
      <c r="MOA43" s="1216"/>
      <c r="MOB43" s="641"/>
      <c r="MOC43" s="1216" t="s">
        <v>758</v>
      </c>
      <c r="MOD43" s="1216"/>
      <c r="MOE43" s="1216"/>
      <c r="MOF43" s="641"/>
      <c r="MOG43" s="1216" t="s">
        <v>758</v>
      </c>
      <c r="MOH43" s="1216"/>
      <c r="MOI43" s="1216"/>
      <c r="MOJ43" s="641"/>
      <c r="MOK43" s="1216" t="s">
        <v>758</v>
      </c>
      <c r="MOL43" s="1216"/>
      <c r="MOM43" s="1216"/>
      <c r="MON43" s="641"/>
      <c r="MOO43" s="1216" t="s">
        <v>758</v>
      </c>
      <c r="MOP43" s="1216"/>
      <c r="MOQ43" s="1216"/>
      <c r="MOR43" s="641"/>
      <c r="MOS43" s="1216" t="s">
        <v>758</v>
      </c>
      <c r="MOT43" s="1216"/>
      <c r="MOU43" s="1216"/>
      <c r="MOV43" s="641"/>
      <c r="MOW43" s="1216" t="s">
        <v>758</v>
      </c>
      <c r="MOX43" s="1216"/>
      <c r="MOY43" s="1216"/>
      <c r="MOZ43" s="641"/>
      <c r="MPA43" s="1216" t="s">
        <v>758</v>
      </c>
      <c r="MPB43" s="1216"/>
      <c r="MPC43" s="1216"/>
      <c r="MPD43" s="641"/>
      <c r="MPE43" s="1216" t="s">
        <v>758</v>
      </c>
      <c r="MPF43" s="1216"/>
      <c r="MPG43" s="1216"/>
      <c r="MPH43" s="641"/>
      <c r="MPI43" s="1216" t="s">
        <v>758</v>
      </c>
      <c r="MPJ43" s="1216"/>
      <c r="MPK43" s="1216"/>
      <c r="MPL43" s="641"/>
      <c r="MPM43" s="1216" t="s">
        <v>758</v>
      </c>
      <c r="MPN43" s="1216"/>
      <c r="MPO43" s="1216"/>
      <c r="MPP43" s="641"/>
      <c r="MPQ43" s="1216" t="s">
        <v>758</v>
      </c>
      <c r="MPR43" s="1216"/>
      <c r="MPS43" s="1216"/>
      <c r="MPT43" s="641"/>
      <c r="MPU43" s="1216" t="s">
        <v>758</v>
      </c>
      <c r="MPV43" s="1216"/>
      <c r="MPW43" s="1216"/>
      <c r="MPX43" s="641"/>
      <c r="MPY43" s="1216" t="s">
        <v>758</v>
      </c>
      <c r="MPZ43" s="1216"/>
      <c r="MQA43" s="1216"/>
      <c r="MQB43" s="641"/>
      <c r="MQC43" s="1216" t="s">
        <v>758</v>
      </c>
      <c r="MQD43" s="1216"/>
      <c r="MQE43" s="1216"/>
      <c r="MQF43" s="641"/>
      <c r="MQG43" s="1216" t="s">
        <v>758</v>
      </c>
      <c r="MQH43" s="1216"/>
      <c r="MQI43" s="1216"/>
      <c r="MQJ43" s="641"/>
      <c r="MQK43" s="1216" t="s">
        <v>758</v>
      </c>
      <c r="MQL43" s="1216"/>
      <c r="MQM43" s="1216"/>
      <c r="MQN43" s="641"/>
      <c r="MQO43" s="1216" t="s">
        <v>758</v>
      </c>
      <c r="MQP43" s="1216"/>
      <c r="MQQ43" s="1216"/>
      <c r="MQR43" s="641"/>
      <c r="MQS43" s="1216" t="s">
        <v>758</v>
      </c>
      <c r="MQT43" s="1216"/>
      <c r="MQU43" s="1216"/>
      <c r="MQV43" s="641"/>
      <c r="MQW43" s="1216" t="s">
        <v>758</v>
      </c>
      <c r="MQX43" s="1216"/>
      <c r="MQY43" s="1216"/>
      <c r="MQZ43" s="641"/>
      <c r="MRA43" s="1216" t="s">
        <v>758</v>
      </c>
      <c r="MRB43" s="1216"/>
      <c r="MRC43" s="1216"/>
      <c r="MRD43" s="641"/>
      <c r="MRE43" s="1216" t="s">
        <v>758</v>
      </c>
      <c r="MRF43" s="1216"/>
      <c r="MRG43" s="1216"/>
      <c r="MRH43" s="641"/>
      <c r="MRI43" s="1216" t="s">
        <v>758</v>
      </c>
      <c r="MRJ43" s="1216"/>
      <c r="MRK43" s="1216"/>
      <c r="MRL43" s="641"/>
      <c r="MRM43" s="1216" t="s">
        <v>758</v>
      </c>
      <c r="MRN43" s="1216"/>
      <c r="MRO43" s="1216"/>
      <c r="MRP43" s="641"/>
      <c r="MRQ43" s="1216" t="s">
        <v>758</v>
      </c>
      <c r="MRR43" s="1216"/>
      <c r="MRS43" s="1216"/>
      <c r="MRT43" s="641"/>
      <c r="MRU43" s="1216" t="s">
        <v>758</v>
      </c>
      <c r="MRV43" s="1216"/>
      <c r="MRW43" s="1216"/>
      <c r="MRX43" s="641"/>
      <c r="MRY43" s="1216" t="s">
        <v>758</v>
      </c>
      <c r="MRZ43" s="1216"/>
      <c r="MSA43" s="1216"/>
      <c r="MSB43" s="641"/>
      <c r="MSC43" s="1216" t="s">
        <v>758</v>
      </c>
      <c r="MSD43" s="1216"/>
      <c r="MSE43" s="1216"/>
      <c r="MSF43" s="641"/>
      <c r="MSG43" s="1216" t="s">
        <v>758</v>
      </c>
      <c r="MSH43" s="1216"/>
      <c r="MSI43" s="1216"/>
      <c r="MSJ43" s="641"/>
      <c r="MSK43" s="1216" t="s">
        <v>758</v>
      </c>
      <c r="MSL43" s="1216"/>
      <c r="MSM43" s="1216"/>
      <c r="MSN43" s="641"/>
      <c r="MSO43" s="1216" t="s">
        <v>758</v>
      </c>
      <c r="MSP43" s="1216"/>
      <c r="MSQ43" s="1216"/>
      <c r="MSR43" s="641"/>
      <c r="MSS43" s="1216" t="s">
        <v>758</v>
      </c>
      <c r="MST43" s="1216"/>
      <c r="MSU43" s="1216"/>
      <c r="MSV43" s="641"/>
      <c r="MSW43" s="1216" t="s">
        <v>758</v>
      </c>
      <c r="MSX43" s="1216"/>
      <c r="MSY43" s="1216"/>
      <c r="MSZ43" s="641"/>
      <c r="MTA43" s="1216" t="s">
        <v>758</v>
      </c>
      <c r="MTB43" s="1216"/>
      <c r="MTC43" s="1216"/>
      <c r="MTD43" s="641"/>
      <c r="MTE43" s="1216" t="s">
        <v>758</v>
      </c>
      <c r="MTF43" s="1216"/>
      <c r="MTG43" s="1216"/>
      <c r="MTH43" s="641"/>
      <c r="MTI43" s="1216" t="s">
        <v>758</v>
      </c>
      <c r="MTJ43" s="1216"/>
      <c r="MTK43" s="1216"/>
      <c r="MTL43" s="641"/>
      <c r="MTM43" s="1216" t="s">
        <v>758</v>
      </c>
      <c r="MTN43" s="1216"/>
      <c r="MTO43" s="1216"/>
      <c r="MTP43" s="641"/>
      <c r="MTQ43" s="1216" t="s">
        <v>758</v>
      </c>
      <c r="MTR43" s="1216"/>
      <c r="MTS43" s="1216"/>
      <c r="MTT43" s="641"/>
      <c r="MTU43" s="1216" t="s">
        <v>758</v>
      </c>
      <c r="MTV43" s="1216"/>
      <c r="MTW43" s="1216"/>
      <c r="MTX43" s="641"/>
      <c r="MTY43" s="1216" t="s">
        <v>758</v>
      </c>
      <c r="MTZ43" s="1216"/>
      <c r="MUA43" s="1216"/>
      <c r="MUB43" s="641"/>
      <c r="MUC43" s="1216" t="s">
        <v>758</v>
      </c>
      <c r="MUD43" s="1216"/>
      <c r="MUE43" s="1216"/>
      <c r="MUF43" s="641"/>
      <c r="MUG43" s="1216" t="s">
        <v>758</v>
      </c>
      <c r="MUH43" s="1216"/>
      <c r="MUI43" s="1216"/>
      <c r="MUJ43" s="641"/>
      <c r="MUK43" s="1216" t="s">
        <v>758</v>
      </c>
      <c r="MUL43" s="1216"/>
      <c r="MUM43" s="1216"/>
      <c r="MUN43" s="641"/>
      <c r="MUO43" s="1216" t="s">
        <v>758</v>
      </c>
      <c r="MUP43" s="1216"/>
      <c r="MUQ43" s="1216"/>
      <c r="MUR43" s="641"/>
      <c r="MUS43" s="1216" t="s">
        <v>758</v>
      </c>
      <c r="MUT43" s="1216"/>
      <c r="MUU43" s="1216"/>
      <c r="MUV43" s="641"/>
      <c r="MUW43" s="1216" t="s">
        <v>758</v>
      </c>
      <c r="MUX43" s="1216"/>
      <c r="MUY43" s="1216"/>
      <c r="MUZ43" s="641"/>
      <c r="MVA43" s="1216" t="s">
        <v>758</v>
      </c>
      <c r="MVB43" s="1216"/>
      <c r="MVC43" s="1216"/>
      <c r="MVD43" s="641"/>
      <c r="MVE43" s="1216" t="s">
        <v>758</v>
      </c>
      <c r="MVF43" s="1216"/>
      <c r="MVG43" s="1216"/>
      <c r="MVH43" s="641"/>
      <c r="MVI43" s="1216" t="s">
        <v>758</v>
      </c>
      <c r="MVJ43" s="1216"/>
      <c r="MVK43" s="1216"/>
      <c r="MVL43" s="641"/>
      <c r="MVM43" s="1216" t="s">
        <v>758</v>
      </c>
      <c r="MVN43" s="1216"/>
      <c r="MVO43" s="1216"/>
      <c r="MVP43" s="641"/>
      <c r="MVQ43" s="1216" t="s">
        <v>758</v>
      </c>
      <c r="MVR43" s="1216"/>
      <c r="MVS43" s="1216"/>
      <c r="MVT43" s="641"/>
      <c r="MVU43" s="1216" t="s">
        <v>758</v>
      </c>
      <c r="MVV43" s="1216"/>
      <c r="MVW43" s="1216"/>
      <c r="MVX43" s="641"/>
      <c r="MVY43" s="1216" t="s">
        <v>758</v>
      </c>
      <c r="MVZ43" s="1216"/>
      <c r="MWA43" s="1216"/>
      <c r="MWB43" s="641"/>
      <c r="MWC43" s="1216" t="s">
        <v>758</v>
      </c>
      <c r="MWD43" s="1216"/>
      <c r="MWE43" s="1216"/>
      <c r="MWF43" s="641"/>
      <c r="MWG43" s="1216" t="s">
        <v>758</v>
      </c>
      <c r="MWH43" s="1216"/>
      <c r="MWI43" s="1216"/>
      <c r="MWJ43" s="641"/>
      <c r="MWK43" s="1216" t="s">
        <v>758</v>
      </c>
      <c r="MWL43" s="1216"/>
      <c r="MWM43" s="1216"/>
      <c r="MWN43" s="641"/>
      <c r="MWO43" s="1216" t="s">
        <v>758</v>
      </c>
      <c r="MWP43" s="1216"/>
      <c r="MWQ43" s="1216"/>
      <c r="MWR43" s="641"/>
      <c r="MWS43" s="1216" t="s">
        <v>758</v>
      </c>
      <c r="MWT43" s="1216"/>
      <c r="MWU43" s="1216"/>
      <c r="MWV43" s="641"/>
      <c r="MWW43" s="1216" t="s">
        <v>758</v>
      </c>
      <c r="MWX43" s="1216"/>
      <c r="MWY43" s="1216"/>
      <c r="MWZ43" s="641"/>
      <c r="MXA43" s="1216" t="s">
        <v>758</v>
      </c>
      <c r="MXB43" s="1216"/>
      <c r="MXC43" s="1216"/>
      <c r="MXD43" s="641"/>
      <c r="MXE43" s="1216" t="s">
        <v>758</v>
      </c>
      <c r="MXF43" s="1216"/>
      <c r="MXG43" s="1216"/>
      <c r="MXH43" s="641"/>
      <c r="MXI43" s="1216" t="s">
        <v>758</v>
      </c>
      <c r="MXJ43" s="1216"/>
      <c r="MXK43" s="1216"/>
      <c r="MXL43" s="641"/>
      <c r="MXM43" s="1216" t="s">
        <v>758</v>
      </c>
      <c r="MXN43" s="1216"/>
      <c r="MXO43" s="1216"/>
      <c r="MXP43" s="641"/>
      <c r="MXQ43" s="1216" t="s">
        <v>758</v>
      </c>
      <c r="MXR43" s="1216"/>
      <c r="MXS43" s="1216"/>
      <c r="MXT43" s="641"/>
      <c r="MXU43" s="1216" t="s">
        <v>758</v>
      </c>
      <c r="MXV43" s="1216"/>
      <c r="MXW43" s="1216"/>
      <c r="MXX43" s="641"/>
      <c r="MXY43" s="1216" t="s">
        <v>758</v>
      </c>
      <c r="MXZ43" s="1216"/>
      <c r="MYA43" s="1216"/>
      <c r="MYB43" s="641"/>
      <c r="MYC43" s="1216" t="s">
        <v>758</v>
      </c>
      <c r="MYD43" s="1216"/>
      <c r="MYE43" s="1216"/>
      <c r="MYF43" s="641"/>
      <c r="MYG43" s="1216" t="s">
        <v>758</v>
      </c>
      <c r="MYH43" s="1216"/>
      <c r="MYI43" s="1216"/>
      <c r="MYJ43" s="641"/>
      <c r="MYK43" s="1216" t="s">
        <v>758</v>
      </c>
      <c r="MYL43" s="1216"/>
      <c r="MYM43" s="1216"/>
      <c r="MYN43" s="641"/>
      <c r="MYO43" s="1216" t="s">
        <v>758</v>
      </c>
      <c r="MYP43" s="1216"/>
      <c r="MYQ43" s="1216"/>
      <c r="MYR43" s="641"/>
      <c r="MYS43" s="1216" t="s">
        <v>758</v>
      </c>
      <c r="MYT43" s="1216"/>
      <c r="MYU43" s="1216"/>
      <c r="MYV43" s="641"/>
      <c r="MYW43" s="1216" t="s">
        <v>758</v>
      </c>
      <c r="MYX43" s="1216"/>
      <c r="MYY43" s="1216"/>
      <c r="MYZ43" s="641"/>
      <c r="MZA43" s="1216" t="s">
        <v>758</v>
      </c>
      <c r="MZB43" s="1216"/>
      <c r="MZC43" s="1216"/>
      <c r="MZD43" s="641"/>
      <c r="MZE43" s="1216" t="s">
        <v>758</v>
      </c>
      <c r="MZF43" s="1216"/>
      <c r="MZG43" s="1216"/>
      <c r="MZH43" s="641"/>
      <c r="MZI43" s="1216" t="s">
        <v>758</v>
      </c>
      <c r="MZJ43" s="1216"/>
      <c r="MZK43" s="1216"/>
      <c r="MZL43" s="641"/>
      <c r="MZM43" s="1216" t="s">
        <v>758</v>
      </c>
      <c r="MZN43" s="1216"/>
      <c r="MZO43" s="1216"/>
      <c r="MZP43" s="641"/>
      <c r="MZQ43" s="1216" t="s">
        <v>758</v>
      </c>
      <c r="MZR43" s="1216"/>
      <c r="MZS43" s="1216"/>
      <c r="MZT43" s="641"/>
      <c r="MZU43" s="1216" t="s">
        <v>758</v>
      </c>
      <c r="MZV43" s="1216"/>
      <c r="MZW43" s="1216"/>
      <c r="MZX43" s="641"/>
      <c r="MZY43" s="1216" t="s">
        <v>758</v>
      </c>
      <c r="MZZ43" s="1216"/>
      <c r="NAA43" s="1216"/>
      <c r="NAB43" s="641"/>
      <c r="NAC43" s="1216" t="s">
        <v>758</v>
      </c>
      <c r="NAD43" s="1216"/>
      <c r="NAE43" s="1216"/>
      <c r="NAF43" s="641"/>
      <c r="NAG43" s="1216" t="s">
        <v>758</v>
      </c>
      <c r="NAH43" s="1216"/>
      <c r="NAI43" s="1216"/>
      <c r="NAJ43" s="641"/>
      <c r="NAK43" s="1216" t="s">
        <v>758</v>
      </c>
      <c r="NAL43" s="1216"/>
      <c r="NAM43" s="1216"/>
      <c r="NAN43" s="641"/>
      <c r="NAO43" s="1216" t="s">
        <v>758</v>
      </c>
      <c r="NAP43" s="1216"/>
      <c r="NAQ43" s="1216"/>
      <c r="NAR43" s="641"/>
      <c r="NAS43" s="1216" t="s">
        <v>758</v>
      </c>
      <c r="NAT43" s="1216"/>
      <c r="NAU43" s="1216"/>
      <c r="NAV43" s="641"/>
      <c r="NAW43" s="1216" t="s">
        <v>758</v>
      </c>
      <c r="NAX43" s="1216"/>
      <c r="NAY43" s="1216"/>
      <c r="NAZ43" s="641"/>
      <c r="NBA43" s="1216" t="s">
        <v>758</v>
      </c>
      <c r="NBB43" s="1216"/>
      <c r="NBC43" s="1216"/>
      <c r="NBD43" s="641"/>
      <c r="NBE43" s="1216" t="s">
        <v>758</v>
      </c>
      <c r="NBF43" s="1216"/>
      <c r="NBG43" s="1216"/>
      <c r="NBH43" s="641"/>
      <c r="NBI43" s="1216" t="s">
        <v>758</v>
      </c>
      <c r="NBJ43" s="1216"/>
      <c r="NBK43" s="1216"/>
      <c r="NBL43" s="641"/>
      <c r="NBM43" s="1216" t="s">
        <v>758</v>
      </c>
      <c r="NBN43" s="1216"/>
      <c r="NBO43" s="1216"/>
      <c r="NBP43" s="641"/>
      <c r="NBQ43" s="1216" t="s">
        <v>758</v>
      </c>
      <c r="NBR43" s="1216"/>
      <c r="NBS43" s="1216"/>
      <c r="NBT43" s="641"/>
      <c r="NBU43" s="1216" t="s">
        <v>758</v>
      </c>
      <c r="NBV43" s="1216"/>
      <c r="NBW43" s="1216"/>
      <c r="NBX43" s="641"/>
      <c r="NBY43" s="1216" t="s">
        <v>758</v>
      </c>
      <c r="NBZ43" s="1216"/>
      <c r="NCA43" s="1216"/>
      <c r="NCB43" s="641"/>
      <c r="NCC43" s="1216" t="s">
        <v>758</v>
      </c>
      <c r="NCD43" s="1216"/>
      <c r="NCE43" s="1216"/>
      <c r="NCF43" s="641"/>
      <c r="NCG43" s="1216" t="s">
        <v>758</v>
      </c>
      <c r="NCH43" s="1216"/>
      <c r="NCI43" s="1216"/>
      <c r="NCJ43" s="641"/>
      <c r="NCK43" s="1216" t="s">
        <v>758</v>
      </c>
      <c r="NCL43" s="1216"/>
      <c r="NCM43" s="1216"/>
      <c r="NCN43" s="641"/>
      <c r="NCO43" s="1216" t="s">
        <v>758</v>
      </c>
      <c r="NCP43" s="1216"/>
      <c r="NCQ43" s="1216"/>
      <c r="NCR43" s="641"/>
      <c r="NCS43" s="1216" t="s">
        <v>758</v>
      </c>
      <c r="NCT43" s="1216"/>
      <c r="NCU43" s="1216"/>
      <c r="NCV43" s="641"/>
      <c r="NCW43" s="1216" t="s">
        <v>758</v>
      </c>
      <c r="NCX43" s="1216"/>
      <c r="NCY43" s="1216"/>
      <c r="NCZ43" s="641"/>
      <c r="NDA43" s="1216" t="s">
        <v>758</v>
      </c>
      <c r="NDB43" s="1216"/>
      <c r="NDC43" s="1216"/>
      <c r="NDD43" s="641"/>
      <c r="NDE43" s="1216" t="s">
        <v>758</v>
      </c>
      <c r="NDF43" s="1216"/>
      <c r="NDG43" s="1216"/>
      <c r="NDH43" s="641"/>
      <c r="NDI43" s="1216" t="s">
        <v>758</v>
      </c>
      <c r="NDJ43" s="1216"/>
      <c r="NDK43" s="1216"/>
      <c r="NDL43" s="641"/>
      <c r="NDM43" s="1216" t="s">
        <v>758</v>
      </c>
      <c r="NDN43" s="1216"/>
      <c r="NDO43" s="1216"/>
      <c r="NDP43" s="641"/>
      <c r="NDQ43" s="1216" t="s">
        <v>758</v>
      </c>
      <c r="NDR43" s="1216"/>
      <c r="NDS43" s="1216"/>
      <c r="NDT43" s="641"/>
      <c r="NDU43" s="1216" t="s">
        <v>758</v>
      </c>
      <c r="NDV43" s="1216"/>
      <c r="NDW43" s="1216"/>
      <c r="NDX43" s="641"/>
      <c r="NDY43" s="1216" t="s">
        <v>758</v>
      </c>
      <c r="NDZ43" s="1216"/>
      <c r="NEA43" s="1216"/>
      <c r="NEB43" s="641"/>
      <c r="NEC43" s="1216" t="s">
        <v>758</v>
      </c>
      <c r="NED43" s="1216"/>
      <c r="NEE43" s="1216"/>
      <c r="NEF43" s="641"/>
      <c r="NEG43" s="1216" t="s">
        <v>758</v>
      </c>
      <c r="NEH43" s="1216"/>
      <c r="NEI43" s="1216"/>
      <c r="NEJ43" s="641"/>
      <c r="NEK43" s="1216" t="s">
        <v>758</v>
      </c>
      <c r="NEL43" s="1216"/>
      <c r="NEM43" s="1216"/>
      <c r="NEN43" s="641"/>
      <c r="NEO43" s="1216" t="s">
        <v>758</v>
      </c>
      <c r="NEP43" s="1216"/>
      <c r="NEQ43" s="1216"/>
      <c r="NER43" s="641"/>
      <c r="NES43" s="1216" t="s">
        <v>758</v>
      </c>
      <c r="NET43" s="1216"/>
      <c r="NEU43" s="1216"/>
      <c r="NEV43" s="641"/>
      <c r="NEW43" s="1216" t="s">
        <v>758</v>
      </c>
      <c r="NEX43" s="1216"/>
      <c r="NEY43" s="1216"/>
      <c r="NEZ43" s="641"/>
      <c r="NFA43" s="1216" t="s">
        <v>758</v>
      </c>
      <c r="NFB43" s="1216"/>
      <c r="NFC43" s="1216"/>
      <c r="NFD43" s="641"/>
      <c r="NFE43" s="1216" t="s">
        <v>758</v>
      </c>
      <c r="NFF43" s="1216"/>
      <c r="NFG43" s="1216"/>
      <c r="NFH43" s="641"/>
      <c r="NFI43" s="1216" t="s">
        <v>758</v>
      </c>
      <c r="NFJ43" s="1216"/>
      <c r="NFK43" s="1216"/>
      <c r="NFL43" s="641"/>
      <c r="NFM43" s="1216" t="s">
        <v>758</v>
      </c>
      <c r="NFN43" s="1216"/>
      <c r="NFO43" s="1216"/>
      <c r="NFP43" s="641"/>
      <c r="NFQ43" s="1216" t="s">
        <v>758</v>
      </c>
      <c r="NFR43" s="1216"/>
      <c r="NFS43" s="1216"/>
      <c r="NFT43" s="641"/>
      <c r="NFU43" s="1216" t="s">
        <v>758</v>
      </c>
      <c r="NFV43" s="1216"/>
      <c r="NFW43" s="1216"/>
      <c r="NFX43" s="641"/>
      <c r="NFY43" s="1216" t="s">
        <v>758</v>
      </c>
      <c r="NFZ43" s="1216"/>
      <c r="NGA43" s="1216"/>
      <c r="NGB43" s="641"/>
      <c r="NGC43" s="1216" t="s">
        <v>758</v>
      </c>
      <c r="NGD43" s="1216"/>
      <c r="NGE43" s="1216"/>
      <c r="NGF43" s="641"/>
      <c r="NGG43" s="1216" t="s">
        <v>758</v>
      </c>
      <c r="NGH43" s="1216"/>
      <c r="NGI43" s="1216"/>
      <c r="NGJ43" s="641"/>
      <c r="NGK43" s="1216" t="s">
        <v>758</v>
      </c>
      <c r="NGL43" s="1216"/>
      <c r="NGM43" s="1216"/>
      <c r="NGN43" s="641"/>
      <c r="NGO43" s="1216" t="s">
        <v>758</v>
      </c>
      <c r="NGP43" s="1216"/>
      <c r="NGQ43" s="1216"/>
      <c r="NGR43" s="641"/>
      <c r="NGS43" s="1216" t="s">
        <v>758</v>
      </c>
      <c r="NGT43" s="1216"/>
      <c r="NGU43" s="1216"/>
      <c r="NGV43" s="641"/>
      <c r="NGW43" s="1216" t="s">
        <v>758</v>
      </c>
      <c r="NGX43" s="1216"/>
      <c r="NGY43" s="1216"/>
      <c r="NGZ43" s="641"/>
      <c r="NHA43" s="1216" t="s">
        <v>758</v>
      </c>
      <c r="NHB43" s="1216"/>
      <c r="NHC43" s="1216"/>
      <c r="NHD43" s="641"/>
      <c r="NHE43" s="1216" t="s">
        <v>758</v>
      </c>
      <c r="NHF43" s="1216"/>
      <c r="NHG43" s="1216"/>
      <c r="NHH43" s="641"/>
      <c r="NHI43" s="1216" t="s">
        <v>758</v>
      </c>
      <c r="NHJ43" s="1216"/>
      <c r="NHK43" s="1216"/>
      <c r="NHL43" s="641"/>
      <c r="NHM43" s="1216" t="s">
        <v>758</v>
      </c>
      <c r="NHN43" s="1216"/>
      <c r="NHO43" s="1216"/>
      <c r="NHP43" s="641"/>
      <c r="NHQ43" s="1216" t="s">
        <v>758</v>
      </c>
      <c r="NHR43" s="1216"/>
      <c r="NHS43" s="1216"/>
      <c r="NHT43" s="641"/>
      <c r="NHU43" s="1216" t="s">
        <v>758</v>
      </c>
      <c r="NHV43" s="1216"/>
      <c r="NHW43" s="1216"/>
      <c r="NHX43" s="641"/>
      <c r="NHY43" s="1216" t="s">
        <v>758</v>
      </c>
      <c r="NHZ43" s="1216"/>
      <c r="NIA43" s="1216"/>
      <c r="NIB43" s="641"/>
      <c r="NIC43" s="1216" t="s">
        <v>758</v>
      </c>
      <c r="NID43" s="1216"/>
      <c r="NIE43" s="1216"/>
      <c r="NIF43" s="641"/>
      <c r="NIG43" s="1216" t="s">
        <v>758</v>
      </c>
      <c r="NIH43" s="1216"/>
      <c r="NII43" s="1216"/>
      <c r="NIJ43" s="641"/>
      <c r="NIK43" s="1216" t="s">
        <v>758</v>
      </c>
      <c r="NIL43" s="1216"/>
      <c r="NIM43" s="1216"/>
      <c r="NIN43" s="641"/>
      <c r="NIO43" s="1216" t="s">
        <v>758</v>
      </c>
      <c r="NIP43" s="1216"/>
      <c r="NIQ43" s="1216"/>
      <c r="NIR43" s="641"/>
      <c r="NIS43" s="1216" t="s">
        <v>758</v>
      </c>
      <c r="NIT43" s="1216"/>
      <c r="NIU43" s="1216"/>
      <c r="NIV43" s="641"/>
      <c r="NIW43" s="1216" t="s">
        <v>758</v>
      </c>
      <c r="NIX43" s="1216"/>
      <c r="NIY43" s="1216"/>
      <c r="NIZ43" s="641"/>
      <c r="NJA43" s="1216" t="s">
        <v>758</v>
      </c>
      <c r="NJB43" s="1216"/>
      <c r="NJC43" s="1216"/>
      <c r="NJD43" s="641"/>
      <c r="NJE43" s="1216" t="s">
        <v>758</v>
      </c>
      <c r="NJF43" s="1216"/>
      <c r="NJG43" s="1216"/>
      <c r="NJH43" s="641"/>
      <c r="NJI43" s="1216" t="s">
        <v>758</v>
      </c>
      <c r="NJJ43" s="1216"/>
      <c r="NJK43" s="1216"/>
      <c r="NJL43" s="641"/>
      <c r="NJM43" s="1216" t="s">
        <v>758</v>
      </c>
      <c r="NJN43" s="1216"/>
      <c r="NJO43" s="1216"/>
      <c r="NJP43" s="641"/>
      <c r="NJQ43" s="1216" t="s">
        <v>758</v>
      </c>
      <c r="NJR43" s="1216"/>
      <c r="NJS43" s="1216"/>
      <c r="NJT43" s="641"/>
      <c r="NJU43" s="1216" t="s">
        <v>758</v>
      </c>
      <c r="NJV43" s="1216"/>
      <c r="NJW43" s="1216"/>
      <c r="NJX43" s="641"/>
      <c r="NJY43" s="1216" t="s">
        <v>758</v>
      </c>
      <c r="NJZ43" s="1216"/>
      <c r="NKA43" s="1216"/>
      <c r="NKB43" s="641"/>
      <c r="NKC43" s="1216" t="s">
        <v>758</v>
      </c>
      <c r="NKD43" s="1216"/>
      <c r="NKE43" s="1216"/>
      <c r="NKF43" s="641"/>
      <c r="NKG43" s="1216" t="s">
        <v>758</v>
      </c>
      <c r="NKH43" s="1216"/>
      <c r="NKI43" s="1216"/>
      <c r="NKJ43" s="641"/>
      <c r="NKK43" s="1216" t="s">
        <v>758</v>
      </c>
      <c r="NKL43" s="1216"/>
      <c r="NKM43" s="1216"/>
      <c r="NKN43" s="641"/>
      <c r="NKO43" s="1216" t="s">
        <v>758</v>
      </c>
      <c r="NKP43" s="1216"/>
      <c r="NKQ43" s="1216"/>
      <c r="NKR43" s="641"/>
      <c r="NKS43" s="1216" t="s">
        <v>758</v>
      </c>
      <c r="NKT43" s="1216"/>
      <c r="NKU43" s="1216"/>
      <c r="NKV43" s="641"/>
      <c r="NKW43" s="1216" t="s">
        <v>758</v>
      </c>
      <c r="NKX43" s="1216"/>
      <c r="NKY43" s="1216"/>
      <c r="NKZ43" s="641"/>
      <c r="NLA43" s="1216" t="s">
        <v>758</v>
      </c>
      <c r="NLB43" s="1216"/>
      <c r="NLC43" s="1216"/>
      <c r="NLD43" s="641"/>
      <c r="NLE43" s="1216" t="s">
        <v>758</v>
      </c>
      <c r="NLF43" s="1216"/>
      <c r="NLG43" s="1216"/>
      <c r="NLH43" s="641"/>
      <c r="NLI43" s="1216" t="s">
        <v>758</v>
      </c>
      <c r="NLJ43" s="1216"/>
      <c r="NLK43" s="1216"/>
      <c r="NLL43" s="641"/>
      <c r="NLM43" s="1216" t="s">
        <v>758</v>
      </c>
      <c r="NLN43" s="1216"/>
      <c r="NLO43" s="1216"/>
      <c r="NLP43" s="641"/>
      <c r="NLQ43" s="1216" t="s">
        <v>758</v>
      </c>
      <c r="NLR43" s="1216"/>
      <c r="NLS43" s="1216"/>
      <c r="NLT43" s="641"/>
      <c r="NLU43" s="1216" t="s">
        <v>758</v>
      </c>
      <c r="NLV43" s="1216"/>
      <c r="NLW43" s="1216"/>
      <c r="NLX43" s="641"/>
      <c r="NLY43" s="1216" t="s">
        <v>758</v>
      </c>
      <c r="NLZ43" s="1216"/>
      <c r="NMA43" s="1216"/>
      <c r="NMB43" s="641"/>
      <c r="NMC43" s="1216" t="s">
        <v>758</v>
      </c>
      <c r="NMD43" s="1216"/>
      <c r="NME43" s="1216"/>
      <c r="NMF43" s="641"/>
      <c r="NMG43" s="1216" t="s">
        <v>758</v>
      </c>
      <c r="NMH43" s="1216"/>
      <c r="NMI43" s="1216"/>
      <c r="NMJ43" s="641"/>
      <c r="NMK43" s="1216" t="s">
        <v>758</v>
      </c>
      <c r="NML43" s="1216"/>
      <c r="NMM43" s="1216"/>
      <c r="NMN43" s="641"/>
      <c r="NMO43" s="1216" t="s">
        <v>758</v>
      </c>
      <c r="NMP43" s="1216"/>
      <c r="NMQ43" s="1216"/>
      <c r="NMR43" s="641"/>
      <c r="NMS43" s="1216" t="s">
        <v>758</v>
      </c>
      <c r="NMT43" s="1216"/>
      <c r="NMU43" s="1216"/>
      <c r="NMV43" s="641"/>
      <c r="NMW43" s="1216" t="s">
        <v>758</v>
      </c>
      <c r="NMX43" s="1216"/>
      <c r="NMY43" s="1216"/>
      <c r="NMZ43" s="641"/>
      <c r="NNA43" s="1216" t="s">
        <v>758</v>
      </c>
      <c r="NNB43" s="1216"/>
      <c r="NNC43" s="1216"/>
      <c r="NND43" s="641"/>
      <c r="NNE43" s="1216" t="s">
        <v>758</v>
      </c>
      <c r="NNF43" s="1216"/>
      <c r="NNG43" s="1216"/>
      <c r="NNH43" s="641"/>
      <c r="NNI43" s="1216" t="s">
        <v>758</v>
      </c>
      <c r="NNJ43" s="1216"/>
      <c r="NNK43" s="1216"/>
      <c r="NNL43" s="641"/>
      <c r="NNM43" s="1216" t="s">
        <v>758</v>
      </c>
      <c r="NNN43" s="1216"/>
      <c r="NNO43" s="1216"/>
      <c r="NNP43" s="641"/>
      <c r="NNQ43" s="1216" t="s">
        <v>758</v>
      </c>
      <c r="NNR43" s="1216"/>
      <c r="NNS43" s="1216"/>
      <c r="NNT43" s="641"/>
      <c r="NNU43" s="1216" t="s">
        <v>758</v>
      </c>
      <c r="NNV43" s="1216"/>
      <c r="NNW43" s="1216"/>
      <c r="NNX43" s="641"/>
      <c r="NNY43" s="1216" t="s">
        <v>758</v>
      </c>
      <c r="NNZ43" s="1216"/>
      <c r="NOA43" s="1216"/>
      <c r="NOB43" s="641"/>
      <c r="NOC43" s="1216" t="s">
        <v>758</v>
      </c>
      <c r="NOD43" s="1216"/>
      <c r="NOE43" s="1216"/>
      <c r="NOF43" s="641"/>
      <c r="NOG43" s="1216" t="s">
        <v>758</v>
      </c>
      <c r="NOH43" s="1216"/>
      <c r="NOI43" s="1216"/>
      <c r="NOJ43" s="641"/>
      <c r="NOK43" s="1216" t="s">
        <v>758</v>
      </c>
      <c r="NOL43" s="1216"/>
      <c r="NOM43" s="1216"/>
      <c r="NON43" s="641"/>
      <c r="NOO43" s="1216" t="s">
        <v>758</v>
      </c>
      <c r="NOP43" s="1216"/>
      <c r="NOQ43" s="1216"/>
      <c r="NOR43" s="641"/>
      <c r="NOS43" s="1216" t="s">
        <v>758</v>
      </c>
      <c r="NOT43" s="1216"/>
      <c r="NOU43" s="1216"/>
      <c r="NOV43" s="641"/>
      <c r="NOW43" s="1216" t="s">
        <v>758</v>
      </c>
      <c r="NOX43" s="1216"/>
      <c r="NOY43" s="1216"/>
      <c r="NOZ43" s="641"/>
      <c r="NPA43" s="1216" t="s">
        <v>758</v>
      </c>
      <c r="NPB43" s="1216"/>
      <c r="NPC43" s="1216"/>
      <c r="NPD43" s="641"/>
      <c r="NPE43" s="1216" t="s">
        <v>758</v>
      </c>
      <c r="NPF43" s="1216"/>
      <c r="NPG43" s="1216"/>
      <c r="NPH43" s="641"/>
      <c r="NPI43" s="1216" t="s">
        <v>758</v>
      </c>
      <c r="NPJ43" s="1216"/>
      <c r="NPK43" s="1216"/>
      <c r="NPL43" s="641"/>
      <c r="NPM43" s="1216" t="s">
        <v>758</v>
      </c>
      <c r="NPN43" s="1216"/>
      <c r="NPO43" s="1216"/>
      <c r="NPP43" s="641"/>
      <c r="NPQ43" s="1216" t="s">
        <v>758</v>
      </c>
      <c r="NPR43" s="1216"/>
      <c r="NPS43" s="1216"/>
      <c r="NPT43" s="641"/>
      <c r="NPU43" s="1216" t="s">
        <v>758</v>
      </c>
      <c r="NPV43" s="1216"/>
      <c r="NPW43" s="1216"/>
      <c r="NPX43" s="641"/>
      <c r="NPY43" s="1216" t="s">
        <v>758</v>
      </c>
      <c r="NPZ43" s="1216"/>
      <c r="NQA43" s="1216"/>
      <c r="NQB43" s="641"/>
      <c r="NQC43" s="1216" t="s">
        <v>758</v>
      </c>
      <c r="NQD43" s="1216"/>
      <c r="NQE43" s="1216"/>
      <c r="NQF43" s="641"/>
      <c r="NQG43" s="1216" t="s">
        <v>758</v>
      </c>
      <c r="NQH43" s="1216"/>
      <c r="NQI43" s="1216"/>
      <c r="NQJ43" s="641"/>
      <c r="NQK43" s="1216" t="s">
        <v>758</v>
      </c>
      <c r="NQL43" s="1216"/>
      <c r="NQM43" s="1216"/>
      <c r="NQN43" s="641"/>
      <c r="NQO43" s="1216" t="s">
        <v>758</v>
      </c>
      <c r="NQP43" s="1216"/>
      <c r="NQQ43" s="1216"/>
      <c r="NQR43" s="641"/>
      <c r="NQS43" s="1216" t="s">
        <v>758</v>
      </c>
      <c r="NQT43" s="1216"/>
      <c r="NQU43" s="1216"/>
      <c r="NQV43" s="641"/>
      <c r="NQW43" s="1216" t="s">
        <v>758</v>
      </c>
      <c r="NQX43" s="1216"/>
      <c r="NQY43" s="1216"/>
      <c r="NQZ43" s="641"/>
      <c r="NRA43" s="1216" t="s">
        <v>758</v>
      </c>
      <c r="NRB43" s="1216"/>
      <c r="NRC43" s="1216"/>
      <c r="NRD43" s="641"/>
      <c r="NRE43" s="1216" t="s">
        <v>758</v>
      </c>
      <c r="NRF43" s="1216"/>
      <c r="NRG43" s="1216"/>
      <c r="NRH43" s="641"/>
      <c r="NRI43" s="1216" t="s">
        <v>758</v>
      </c>
      <c r="NRJ43" s="1216"/>
      <c r="NRK43" s="1216"/>
      <c r="NRL43" s="641"/>
      <c r="NRM43" s="1216" t="s">
        <v>758</v>
      </c>
      <c r="NRN43" s="1216"/>
      <c r="NRO43" s="1216"/>
      <c r="NRP43" s="641"/>
      <c r="NRQ43" s="1216" t="s">
        <v>758</v>
      </c>
      <c r="NRR43" s="1216"/>
      <c r="NRS43" s="1216"/>
      <c r="NRT43" s="641"/>
      <c r="NRU43" s="1216" t="s">
        <v>758</v>
      </c>
      <c r="NRV43" s="1216"/>
      <c r="NRW43" s="1216"/>
      <c r="NRX43" s="641"/>
      <c r="NRY43" s="1216" t="s">
        <v>758</v>
      </c>
      <c r="NRZ43" s="1216"/>
      <c r="NSA43" s="1216"/>
      <c r="NSB43" s="641"/>
      <c r="NSC43" s="1216" t="s">
        <v>758</v>
      </c>
      <c r="NSD43" s="1216"/>
      <c r="NSE43" s="1216"/>
      <c r="NSF43" s="641"/>
      <c r="NSG43" s="1216" t="s">
        <v>758</v>
      </c>
      <c r="NSH43" s="1216"/>
      <c r="NSI43" s="1216"/>
      <c r="NSJ43" s="641"/>
      <c r="NSK43" s="1216" t="s">
        <v>758</v>
      </c>
      <c r="NSL43" s="1216"/>
      <c r="NSM43" s="1216"/>
      <c r="NSN43" s="641"/>
      <c r="NSO43" s="1216" t="s">
        <v>758</v>
      </c>
      <c r="NSP43" s="1216"/>
      <c r="NSQ43" s="1216"/>
      <c r="NSR43" s="641"/>
      <c r="NSS43" s="1216" t="s">
        <v>758</v>
      </c>
      <c r="NST43" s="1216"/>
      <c r="NSU43" s="1216"/>
      <c r="NSV43" s="641"/>
      <c r="NSW43" s="1216" t="s">
        <v>758</v>
      </c>
      <c r="NSX43" s="1216"/>
      <c r="NSY43" s="1216"/>
      <c r="NSZ43" s="641"/>
      <c r="NTA43" s="1216" t="s">
        <v>758</v>
      </c>
      <c r="NTB43" s="1216"/>
      <c r="NTC43" s="1216"/>
      <c r="NTD43" s="641"/>
      <c r="NTE43" s="1216" t="s">
        <v>758</v>
      </c>
      <c r="NTF43" s="1216"/>
      <c r="NTG43" s="1216"/>
      <c r="NTH43" s="641"/>
      <c r="NTI43" s="1216" t="s">
        <v>758</v>
      </c>
      <c r="NTJ43" s="1216"/>
      <c r="NTK43" s="1216"/>
      <c r="NTL43" s="641"/>
      <c r="NTM43" s="1216" t="s">
        <v>758</v>
      </c>
      <c r="NTN43" s="1216"/>
      <c r="NTO43" s="1216"/>
      <c r="NTP43" s="641"/>
      <c r="NTQ43" s="1216" t="s">
        <v>758</v>
      </c>
      <c r="NTR43" s="1216"/>
      <c r="NTS43" s="1216"/>
      <c r="NTT43" s="641"/>
      <c r="NTU43" s="1216" t="s">
        <v>758</v>
      </c>
      <c r="NTV43" s="1216"/>
      <c r="NTW43" s="1216"/>
      <c r="NTX43" s="641"/>
      <c r="NTY43" s="1216" t="s">
        <v>758</v>
      </c>
      <c r="NTZ43" s="1216"/>
      <c r="NUA43" s="1216"/>
      <c r="NUB43" s="641"/>
      <c r="NUC43" s="1216" t="s">
        <v>758</v>
      </c>
      <c r="NUD43" s="1216"/>
      <c r="NUE43" s="1216"/>
      <c r="NUF43" s="641"/>
      <c r="NUG43" s="1216" t="s">
        <v>758</v>
      </c>
      <c r="NUH43" s="1216"/>
      <c r="NUI43" s="1216"/>
      <c r="NUJ43" s="641"/>
      <c r="NUK43" s="1216" t="s">
        <v>758</v>
      </c>
      <c r="NUL43" s="1216"/>
      <c r="NUM43" s="1216"/>
      <c r="NUN43" s="641"/>
      <c r="NUO43" s="1216" t="s">
        <v>758</v>
      </c>
      <c r="NUP43" s="1216"/>
      <c r="NUQ43" s="1216"/>
      <c r="NUR43" s="641"/>
      <c r="NUS43" s="1216" t="s">
        <v>758</v>
      </c>
      <c r="NUT43" s="1216"/>
      <c r="NUU43" s="1216"/>
      <c r="NUV43" s="641"/>
      <c r="NUW43" s="1216" t="s">
        <v>758</v>
      </c>
      <c r="NUX43" s="1216"/>
      <c r="NUY43" s="1216"/>
      <c r="NUZ43" s="641"/>
      <c r="NVA43" s="1216" t="s">
        <v>758</v>
      </c>
      <c r="NVB43" s="1216"/>
      <c r="NVC43" s="1216"/>
      <c r="NVD43" s="641"/>
      <c r="NVE43" s="1216" t="s">
        <v>758</v>
      </c>
      <c r="NVF43" s="1216"/>
      <c r="NVG43" s="1216"/>
      <c r="NVH43" s="641"/>
      <c r="NVI43" s="1216" t="s">
        <v>758</v>
      </c>
      <c r="NVJ43" s="1216"/>
      <c r="NVK43" s="1216"/>
      <c r="NVL43" s="641"/>
      <c r="NVM43" s="1216" t="s">
        <v>758</v>
      </c>
      <c r="NVN43" s="1216"/>
      <c r="NVO43" s="1216"/>
      <c r="NVP43" s="641"/>
      <c r="NVQ43" s="1216" t="s">
        <v>758</v>
      </c>
      <c r="NVR43" s="1216"/>
      <c r="NVS43" s="1216"/>
      <c r="NVT43" s="641"/>
      <c r="NVU43" s="1216" t="s">
        <v>758</v>
      </c>
      <c r="NVV43" s="1216"/>
      <c r="NVW43" s="1216"/>
      <c r="NVX43" s="641"/>
      <c r="NVY43" s="1216" t="s">
        <v>758</v>
      </c>
      <c r="NVZ43" s="1216"/>
      <c r="NWA43" s="1216"/>
      <c r="NWB43" s="641"/>
      <c r="NWC43" s="1216" t="s">
        <v>758</v>
      </c>
      <c r="NWD43" s="1216"/>
      <c r="NWE43" s="1216"/>
      <c r="NWF43" s="641"/>
      <c r="NWG43" s="1216" t="s">
        <v>758</v>
      </c>
      <c r="NWH43" s="1216"/>
      <c r="NWI43" s="1216"/>
      <c r="NWJ43" s="641"/>
      <c r="NWK43" s="1216" t="s">
        <v>758</v>
      </c>
      <c r="NWL43" s="1216"/>
      <c r="NWM43" s="1216"/>
      <c r="NWN43" s="641"/>
      <c r="NWO43" s="1216" t="s">
        <v>758</v>
      </c>
      <c r="NWP43" s="1216"/>
      <c r="NWQ43" s="1216"/>
      <c r="NWR43" s="641"/>
      <c r="NWS43" s="1216" t="s">
        <v>758</v>
      </c>
      <c r="NWT43" s="1216"/>
      <c r="NWU43" s="1216"/>
      <c r="NWV43" s="641"/>
      <c r="NWW43" s="1216" t="s">
        <v>758</v>
      </c>
      <c r="NWX43" s="1216"/>
      <c r="NWY43" s="1216"/>
      <c r="NWZ43" s="641"/>
      <c r="NXA43" s="1216" t="s">
        <v>758</v>
      </c>
      <c r="NXB43" s="1216"/>
      <c r="NXC43" s="1216"/>
      <c r="NXD43" s="641"/>
      <c r="NXE43" s="1216" t="s">
        <v>758</v>
      </c>
      <c r="NXF43" s="1216"/>
      <c r="NXG43" s="1216"/>
      <c r="NXH43" s="641"/>
      <c r="NXI43" s="1216" t="s">
        <v>758</v>
      </c>
      <c r="NXJ43" s="1216"/>
      <c r="NXK43" s="1216"/>
      <c r="NXL43" s="641"/>
      <c r="NXM43" s="1216" t="s">
        <v>758</v>
      </c>
      <c r="NXN43" s="1216"/>
      <c r="NXO43" s="1216"/>
      <c r="NXP43" s="641"/>
      <c r="NXQ43" s="1216" t="s">
        <v>758</v>
      </c>
      <c r="NXR43" s="1216"/>
      <c r="NXS43" s="1216"/>
      <c r="NXT43" s="641"/>
      <c r="NXU43" s="1216" t="s">
        <v>758</v>
      </c>
      <c r="NXV43" s="1216"/>
      <c r="NXW43" s="1216"/>
      <c r="NXX43" s="641"/>
      <c r="NXY43" s="1216" t="s">
        <v>758</v>
      </c>
      <c r="NXZ43" s="1216"/>
      <c r="NYA43" s="1216"/>
      <c r="NYB43" s="641"/>
      <c r="NYC43" s="1216" t="s">
        <v>758</v>
      </c>
      <c r="NYD43" s="1216"/>
      <c r="NYE43" s="1216"/>
      <c r="NYF43" s="641"/>
      <c r="NYG43" s="1216" t="s">
        <v>758</v>
      </c>
      <c r="NYH43" s="1216"/>
      <c r="NYI43" s="1216"/>
      <c r="NYJ43" s="641"/>
      <c r="NYK43" s="1216" t="s">
        <v>758</v>
      </c>
      <c r="NYL43" s="1216"/>
      <c r="NYM43" s="1216"/>
      <c r="NYN43" s="641"/>
      <c r="NYO43" s="1216" t="s">
        <v>758</v>
      </c>
      <c r="NYP43" s="1216"/>
      <c r="NYQ43" s="1216"/>
      <c r="NYR43" s="641"/>
      <c r="NYS43" s="1216" t="s">
        <v>758</v>
      </c>
      <c r="NYT43" s="1216"/>
      <c r="NYU43" s="1216"/>
      <c r="NYV43" s="641"/>
      <c r="NYW43" s="1216" t="s">
        <v>758</v>
      </c>
      <c r="NYX43" s="1216"/>
      <c r="NYY43" s="1216"/>
      <c r="NYZ43" s="641"/>
      <c r="NZA43" s="1216" t="s">
        <v>758</v>
      </c>
      <c r="NZB43" s="1216"/>
      <c r="NZC43" s="1216"/>
      <c r="NZD43" s="641"/>
      <c r="NZE43" s="1216" t="s">
        <v>758</v>
      </c>
      <c r="NZF43" s="1216"/>
      <c r="NZG43" s="1216"/>
      <c r="NZH43" s="641"/>
      <c r="NZI43" s="1216" t="s">
        <v>758</v>
      </c>
      <c r="NZJ43" s="1216"/>
      <c r="NZK43" s="1216"/>
      <c r="NZL43" s="641"/>
      <c r="NZM43" s="1216" t="s">
        <v>758</v>
      </c>
      <c r="NZN43" s="1216"/>
      <c r="NZO43" s="1216"/>
      <c r="NZP43" s="641"/>
      <c r="NZQ43" s="1216" t="s">
        <v>758</v>
      </c>
      <c r="NZR43" s="1216"/>
      <c r="NZS43" s="1216"/>
      <c r="NZT43" s="641"/>
      <c r="NZU43" s="1216" t="s">
        <v>758</v>
      </c>
      <c r="NZV43" s="1216"/>
      <c r="NZW43" s="1216"/>
      <c r="NZX43" s="641"/>
      <c r="NZY43" s="1216" t="s">
        <v>758</v>
      </c>
      <c r="NZZ43" s="1216"/>
      <c r="OAA43" s="1216"/>
      <c r="OAB43" s="641"/>
      <c r="OAC43" s="1216" t="s">
        <v>758</v>
      </c>
      <c r="OAD43" s="1216"/>
      <c r="OAE43" s="1216"/>
      <c r="OAF43" s="641"/>
      <c r="OAG43" s="1216" t="s">
        <v>758</v>
      </c>
      <c r="OAH43" s="1216"/>
      <c r="OAI43" s="1216"/>
      <c r="OAJ43" s="641"/>
      <c r="OAK43" s="1216" t="s">
        <v>758</v>
      </c>
      <c r="OAL43" s="1216"/>
      <c r="OAM43" s="1216"/>
      <c r="OAN43" s="641"/>
      <c r="OAO43" s="1216" t="s">
        <v>758</v>
      </c>
      <c r="OAP43" s="1216"/>
      <c r="OAQ43" s="1216"/>
      <c r="OAR43" s="641"/>
      <c r="OAS43" s="1216" t="s">
        <v>758</v>
      </c>
      <c r="OAT43" s="1216"/>
      <c r="OAU43" s="1216"/>
      <c r="OAV43" s="641"/>
      <c r="OAW43" s="1216" t="s">
        <v>758</v>
      </c>
      <c r="OAX43" s="1216"/>
      <c r="OAY43" s="1216"/>
      <c r="OAZ43" s="641"/>
      <c r="OBA43" s="1216" t="s">
        <v>758</v>
      </c>
      <c r="OBB43" s="1216"/>
      <c r="OBC43" s="1216"/>
      <c r="OBD43" s="641"/>
      <c r="OBE43" s="1216" t="s">
        <v>758</v>
      </c>
      <c r="OBF43" s="1216"/>
      <c r="OBG43" s="1216"/>
      <c r="OBH43" s="641"/>
      <c r="OBI43" s="1216" t="s">
        <v>758</v>
      </c>
      <c r="OBJ43" s="1216"/>
      <c r="OBK43" s="1216"/>
      <c r="OBL43" s="641"/>
      <c r="OBM43" s="1216" t="s">
        <v>758</v>
      </c>
      <c r="OBN43" s="1216"/>
      <c r="OBO43" s="1216"/>
      <c r="OBP43" s="641"/>
      <c r="OBQ43" s="1216" t="s">
        <v>758</v>
      </c>
      <c r="OBR43" s="1216"/>
      <c r="OBS43" s="1216"/>
      <c r="OBT43" s="641"/>
      <c r="OBU43" s="1216" t="s">
        <v>758</v>
      </c>
      <c r="OBV43" s="1216"/>
      <c r="OBW43" s="1216"/>
      <c r="OBX43" s="641"/>
      <c r="OBY43" s="1216" t="s">
        <v>758</v>
      </c>
      <c r="OBZ43" s="1216"/>
      <c r="OCA43" s="1216"/>
      <c r="OCB43" s="641"/>
      <c r="OCC43" s="1216" t="s">
        <v>758</v>
      </c>
      <c r="OCD43" s="1216"/>
      <c r="OCE43" s="1216"/>
      <c r="OCF43" s="641"/>
      <c r="OCG43" s="1216" t="s">
        <v>758</v>
      </c>
      <c r="OCH43" s="1216"/>
      <c r="OCI43" s="1216"/>
      <c r="OCJ43" s="641"/>
      <c r="OCK43" s="1216" t="s">
        <v>758</v>
      </c>
      <c r="OCL43" s="1216"/>
      <c r="OCM43" s="1216"/>
      <c r="OCN43" s="641"/>
      <c r="OCO43" s="1216" t="s">
        <v>758</v>
      </c>
      <c r="OCP43" s="1216"/>
      <c r="OCQ43" s="1216"/>
      <c r="OCR43" s="641"/>
      <c r="OCS43" s="1216" t="s">
        <v>758</v>
      </c>
      <c r="OCT43" s="1216"/>
      <c r="OCU43" s="1216"/>
      <c r="OCV43" s="641"/>
      <c r="OCW43" s="1216" t="s">
        <v>758</v>
      </c>
      <c r="OCX43" s="1216"/>
      <c r="OCY43" s="1216"/>
      <c r="OCZ43" s="641"/>
      <c r="ODA43" s="1216" t="s">
        <v>758</v>
      </c>
      <c r="ODB43" s="1216"/>
      <c r="ODC43" s="1216"/>
      <c r="ODD43" s="641"/>
      <c r="ODE43" s="1216" t="s">
        <v>758</v>
      </c>
      <c r="ODF43" s="1216"/>
      <c r="ODG43" s="1216"/>
      <c r="ODH43" s="641"/>
      <c r="ODI43" s="1216" t="s">
        <v>758</v>
      </c>
      <c r="ODJ43" s="1216"/>
      <c r="ODK43" s="1216"/>
      <c r="ODL43" s="641"/>
      <c r="ODM43" s="1216" t="s">
        <v>758</v>
      </c>
      <c r="ODN43" s="1216"/>
      <c r="ODO43" s="1216"/>
      <c r="ODP43" s="641"/>
      <c r="ODQ43" s="1216" t="s">
        <v>758</v>
      </c>
      <c r="ODR43" s="1216"/>
      <c r="ODS43" s="1216"/>
      <c r="ODT43" s="641"/>
      <c r="ODU43" s="1216" t="s">
        <v>758</v>
      </c>
      <c r="ODV43" s="1216"/>
      <c r="ODW43" s="1216"/>
      <c r="ODX43" s="641"/>
      <c r="ODY43" s="1216" t="s">
        <v>758</v>
      </c>
      <c r="ODZ43" s="1216"/>
      <c r="OEA43" s="1216"/>
      <c r="OEB43" s="641"/>
      <c r="OEC43" s="1216" t="s">
        <v>758</v>
      </c>
      <c r="OED43" s="1216"/>
      <c r="OEE43" s="1216"/>
      <c r="OEF43" s="641"/>
      <c r="OEG43" s="1216" t="s">
        <v>758</v>
      </c>
      <c r="OEH43" s="1216"/>
      <c r="OEI43" s="1216"/>
      <c r="OEJ43" s="641"/>
      <c r="OEK43" s="1216" t="s">
        <v>758</v>
      </c>
      <c r="OEL43" s="1216"/>
      <c r="OEM43" s="1216"/>
      <c r="OEN43" s="641"/>
      <c r="OEO43" s="1216" t="s">
        <v>758</v>
      </c>
      <c r="OEP43" s="1216"/>
      <c r="OEQ43" s="1216"/>
      <c r="OER43" s="641"/>
      <c r="OES43" s="1216" t="s">
        <v>758</v>
      </c>
      <c r="OET43" s="1216"/>
      <c r="OEU43" s="1216"/>
      <c r="OEV43" s="641"/>
      <c r="OEW43" s="1216" t="s">
        <v>758</v>
      </c>
      <c r="OEX43" s="1216"/>
      <c r="OEY43" s="1216"/>
      <c r="OEZ43" s="641"/>
      <c r="OFA43" s="1216" t="s">
        <v>758</v>
      </c>
      <c r="OFB43" s="1216"/>
      <c r="OFC43" s="1216"/>
      <c r="OFD43" s="641"/>
      <c r="OFE43" s="1216" t="s">
        <v>758</v>
      </c>
      <c r="OFF43" s="1216"/>
      <c r="OFG43" s="1216"/>
      <c r="OFH43" s="641"/>
      <c r="OFI43" s="1216" t="s">
        <v>758</v>
      </c>
      <c r="OFJ43" s="1216"/>
      <c r="OFK43" s="1216"/>
      <c r="OFL43" s="641"/>
      <c r="OFM43" s="1216" t="s">
        <v>758</v>
      </c>
      <c r="OFN43" s="1216"/>
      <c r="OFO43" s="1216"/>
      <c r="OFP43" s="641"/>
      <c r="OFQ43" s="1216" t="s">
        <v>758</v>
      </c>
      <c r="OFR43" s="1216"/>
      <c r="OFS43" s="1216"/>
      <c r="OFT43" s="641"/>
      <c r="OFU43" s="1216" t="s">
        <v>758</v>
      </c>
      <c r="OFV43" s="1216"/>
      <c r="OFW43" s="1216"/>
      <c r="OFX43" s="641"/>
      <c r="OFY43" s="1216" t="s">
        <v>758</v>
      </c>
      <c r="OFZ43" s="1216"/>
      <c r="OGA43" s="1216"/>
      <c r="OGB43" s="641"/>
      <c r="OGC43" s="1216" t="s">
        <v>758</v>
      </c>
      <c r="OGD43" s="1216"/>
      <c r="OGE43" s="1216"/>
      <c r="OGF43" s="641"/>
      <c r="OGG43" s="1216" t="s">
        <v>758</v>
      </c>
      <c r="OGH43" s="1216"/>
      <c r="OGI43" s="1216"/>
      <c r="OGJ43" s="641"/>
      <c r="OGK43" s="1216" t="s">
        <v>758</v>
      </c>
      <c r="OGL43" s="1216"/>
      <c r="OGM43" s="1216"/>
      <c r="OGN43" s="641"/>
      <c r="OGO43" s="1216" t="s">
        <v>758</v>
      </c>
      <c r="OGP43" s="1216"/>
      <c r="OGQ43" s="1216"/>
      <c r="OGR43" s="641"/>
      <c r="OGS43" s="1216" t="s">
        <v>758</v>
      </c>
      <c r="OGT43" s="1216"/>
      <c r="OGU43" s="1216"/>
      <c r="OGV43" s="641"/>
      <c r="OGW43" s="1216" t="s">
        <v>758</v>
      </c>
      <c r="OGX43" s="1216"/>
      <c r="OGY43" s="1216"/>
      <c r="OGZ43" s="641"/>
      <c r="OHA43" s="1216" t="s">
        <v>758</v>
      </c>
      <c r="OHB43" s="1216"/>
      <c r="OHC43" s="1216"/>
      <c r="OHD43" s="641"/>
      <c r="OHE43" s="1216" t="s">
        <v>758</v>
      </c>
      <c r="OHF43" s="1216"/>
      <c r="OHG43" s="1216"/>
      <c r="OHH43" s="641"/>
      <c r="OHI43" s="1216" t="s">
        <v>758</v>
      </c>
      <c r="OHJ43" s="1216"/>
      <c r="OHK43" s="1216"/>
      <c r="OHL43" s="641"/>
      <c r="OHM43" s="1216" t="s">
        <v>758</v>
      </c>
      <c r="OHN43" s="1216"/>
      <c r="OHO43" s="1216"/>
      <c r="OHP43" s="641"/>
      <c r="OHQ43" s="1216" t="s">
        <v>758</v>
      </c>
      <c r="OHR43" s="1216"/>
      <c r="OHS43" s="1216"/>
      <c r="OHT43" s="641"/>
      <c r="OHU43" s="1216" t="s">
        <v>758</v>
      </c>
      <c r="OHV43" s="1216"/>
      <c r="OHW43" s="1216"/>
      <c r="OHX43" s="641"/>
      <c r="OHY43" s="1216" t="s">
        <v>758</v>
      </c>
      <c r="OHZ43" s="1216"/>
      <c r="OIA43" s="1216"/>
      <c r="OIB43" s="641"/>
      <c r="OIC43" s="1216" t="s">
        <v>758</v>
      </c>
      <c r="OID43" s="1216"/>
      <c r="OIE43" s="1216"/>
      <c r="OIF43" s="641"/>
      <c r="OIG43" s="1216" t="s">
        <v>758</v>
      </c>
      <c r="OIH43" s="1216"/>
      <c r="OII43" s="1216"/>
      <c r="OIJ43" s="641"/>
      <c r="OIK43" s="1216" t="s">
        <v>758</v>
      </c>
      <c r="OIL43" s="1216"/>
      <c r="OIM43" s="1216"/>
      <c r="OIN43" s="641"/>
      <c r="OIO43" s="1216" t="s">
        <v>758</v>
      </c>
      <c r="OIP43" s="1216"/>
      <c r="OIQ43" s="1216"/>
      <c r="OIR43" s="641"/>
      <c r="OIS43" s="1216" t="s">
        <v>758</v>
      </c>
      <c r="OIT43" s="1216"/>
      <c r="OIU43" s="1216"/>
      <c r="OIV43" s="641"/>
      <c r="OIW43" s="1216" t="s">
        <v>758</v>
      </c>
      <c r="OIX43" s="1216"/>
      <c r="OIY43" s="1216"/>
      <c r="OIZ43" s="641"/>
      <c r="OJA43" s="1216" t="s">
        <v>758</v>
      </c>
      <c r="OJB43" s="1216"/>
      <c r="OJC43" s="1216"/>
      <c r="OJD43" s="641"/>
      <c r="OJE43" s="1216" t="s">
        <v>758</v>
      </c>
      <c r="OJF43" s="1216"/>
      <c r="OJG43" s="1216"/>
      <c r="OJH43" s="641"/>
      <c r="OJI43" s="1216" t="s">
        <v>758</v>
      </c>
      <c r="OJJ43" s="1216"/>
      <c r="OJK43" s="1216"/>
      <c r="OJL43" s="641"/>
      <c r="OJM43" s="1216" t="s">
        <v>758</v>
      </c>
      <c r="OJN43" s="1216"/>
      <c r="OJO43" s="1216"/>
      <c r="OJP43" s="641"/>
      <c r="OJQ43" s="1216" t="s">
        <v>758</v>
      </c>
      <c r="OJR43" s="1216"/>
      <c r="OJS43" s="1216"/>
      <c r="OJT43" s="641"/>
      <c r="OJU43" s="1216" t="s">
        <v>758</v>
      </c>
      <c r="OJV43" s="1216"/>
      <c r="OJW43" s="1216"/>
      <c r="OJX43" s="641"/>
      <c r="OJY43" s="1216" t="s">
        <v>758</v>
      </c>
      <c r="OJZ43" s="1216"/>
      <c r="OKA43" s="1216"/>
      <c r="OKB43" s="641"/>
      <c r="OKC43" s="1216" t="s">
        <v>758</v>
      </c>
      <c r="OKD43" s="1216"/>
      <c r="OKE43" s="1216"/>
      <c r="OKF43" s="641"/>
      <c r="OKG43" s="1216" t="s">
        <v>758</v>
      </c>
      <c r="OKH43" s="1216"/>
      <c r="OKI43" s="1216"/>
      <c r="OKJ43" s="641"/>
      <c r="OKK43" s="1216" t="s">
        <v>758</v>
      </c>
      <c r="OKL43" s="1216"/>
      <c r="OKM43" s="1216"/>
      <c r="OKN43" s="641"/>
      <c r="OKO43" s="1216" t="s">
        <v>758</v>
      </c>
      <c r="OKP43" s="1216"/>
      <c r="OKQ43" s="1216"/>
      <c r="OKR43" s="641"/>
      <c r="OKS43" s="1216" t="s">
        <v>758</v>
      </c>
      <c r="OKT43" s="1216"/>
      <c r="OKU43" s="1216"/>
      <c r="OKV43" s="641"/>
      <c r="OKW43" s="1216" t="s">
        <v>758</v>
      </c>
      <c r="OKX43" s="1216"/>
      <c r="OKY43" s="1216"/>
      <c r="OKZ43" s="641"/>
      <c r="OLA43" s="1216" t="s">
        <v>758</v>
      </c>
      <c r="OLB43" s="1216"/>
      <c r="OLC43" s="1216"/>
      <c r="OLD43" s="641"/>
      <c r="OLE43" s="1216" t="s">
        <v>758</v>
      </c>
      <c r="OLF43" s="1216"/>
      <c r="OLG43" s="1216"/>
      <c r="OLH43" s="641"/>
      <c r="OLI43" s="1216" t="s">
        <v>758</v>
      </c>
      <c r="OLJ43" s="1216"/>
      <c r="OLK43" s="1216"/>
      <c r="OLL43" s="641"/>
      <c r="OLM43" s="1216" t="s">
        <v>758</v>
      </c>
      <c r="OLN43" s="1216"/>
      <c r="OLO43" s="1216"/>
      <c r="OLP43" s="641"/>
      <c r="OLQ43" s="1216" t="s">
        <v>758</v>
      </c>
      <c r="OLR43" s="1216"/>
      <c r="OLS43" s="1216"/>
      <c r="OLT43" s="641"/>
      <c r="OLU43" s="1216" t="s">
        <v>758</v>
      </c>
      <c r="OLV43" s="1216"/>
      <c r="OLW43" s="1216"/>
      <c r="OLX43" s="641"/>
      <c r="OLY43" s="1216" t="s">
        <v>758</v>
      </c>
      <c r="OLZ43" s="1216"/>
      <c r="OMA43" s="1216"/>
      <c r="OMB43" s="641"/>
      <c r="OMC43" s="1216" t="s">
        <v>758</v>
      </c>
      <c r="OMD43" s="1216"/>
      <c r="OME43" s="1216"/>
      <c r="OMF43" s="641"/>
      <c r="OMG43" s="1216" t="s">
        <v>758</v>
      </c>
      <c r="OMH43" s="1216"/>
      <c r="OMI43" s="1216"/>
      <c r="OMJ43" s="641"/>
      <c r="OMK43" s="1216" t="s">
        <v>758</v>
      </c>
      <c r="OML43" s="1216"/>
      <c r="OMM43" s="1216"/>
      <c r="OMN43" s="641"/>
      <c r="OMO43" s="1216" t="s">
        <v>758</v>
      </c>
      <c r="OMP43" s="1216"/>
      <c r="OMQ43" s="1216"/>
      <c r="OMR43" s="641"/>
      <c r="OMS43" s="1216" t="s">
        <v>758</v>
      </c>
      <c r="OMT43" s="1216"/>
      <c r="OMU43" s="1216"/>
      <c r="OMV43" s="641"/>
      <c r="OMW43" s="1216" t="s">
        <v>758</v>
      </c>
      <c r="OMX43" s="1216"/>
      <c r="OMY43" s="1216"/>
      <c r="OMZ43" s="641"/>
      <c r="ONA43" s="1216" t="s">
        <v>758</v>
      </c>
      <c r="ONB43" s="1216"/>
      <c r="ONC43" s="1216"/>
      <c r="OND43" s="641"/>
      <c r="ONE43" s="1216" t="s">
        <v>758</v>
      </c>
      <c r="ONF43" s="1216"/>
      <c r="ONG43" s="1216"/>
      <c r="ONH43" s="641"/>
      <c r="ONI43" s="1216" t="s">
        <v>758</v>
      </c>
      <c r="ONJ43" s="1216"/>
      <c r="ONK43" s="1216"/>
      <c r="ONL43" s="641"/>
      <c r="ONM43" s="1216" t="s">
        <v>758</v>
      </c>
      <c r="ONN43" s="1216"/>
      <c r="ONO43" s="1216"/>
      <c r="ONP43" s="641"/>
      <c r="ONQ43" s="1216" t="s">
        <v>758</v>
      </c>
      <c r="ONR43" s="1216"/>
      <c r="ONS43" s="1216"/>
      <c r="ONT43" s="641"/>
      <c r="ONU43" s="1216" t="s">
        <v>758</v>
      </c>
      <c r="ONV43" s="1216"/>
      <c r="ONW43" s="1216"/>
      <c r="ONX43" s="641"/>
      <c r="ONY43" s="1216" t="s">
        <v>758</v>
      </c>
      <c r="ONZ43" s="1216"/>
      <c r="OOA43" s="1216"/>
      <c r="OOB43" s="641"/>
      <c r="OOC43" s="1216" t="s">
        <v>758</v>
      </c>
      <c r="OOD43" s="1216"/>
      <c r="OOE43" s="1216"/>
      <c r="OOF43" s="641"/>
      <c r="OOG43" s="1216" t="s">
        <v>758</v>
      </c>
      <c r="OOH43" s="1216"/>
      <c r="OOI43" s="1216"/>
      <c r="OOJ43" s="641"/>
      <c r="OOK43" s="1216" t="s">
        <v>758</v>
      </c>
      <c r="OOL43" s="1216"/>
      <c r="OOM43" s="1216"/>
      <c r="OON43" s="641"/>
      <c r="OOO43" s="1216" t="s">
        <v>758</v>
      </c>
      <c r="OOP43" s="1216"/>
      <c r="OOQ43" s="1216"/>
      <c r="OOR43" s="641"/>
      <c r="OOS43" s="1216" t="s">
        <v>758</v>
      </c>
      <c r="OOT43" s="1216"/>
      <c r="OOU43" s="1216"/>
      <c r="OOV43" s="641"/>
      <c r="OOW43" s="1216" t="s">
        <v>758</v>
      </c>
      <c r="OOX43" s="1216"/>
      <c r="OOY43" s="1216"/>
      <c r="OOZ43" s="641"/>
      <c r="OPA43" s="1216" t="s">
        <v>758</v>
      </c>
      <c r="OPB43" s="1216"/>
      <c r="OPC43" s="1216"/>
      <c r="OPD43" s="641"/>
      <c r="OPE43" s="1216" t="s">
        <v>758</v>
      </c>
      <c r="OPF43" s="1216"/>
      <c r="OPG43" s="1216"/>
      <c r="OPH43" s="641"/>
      <c r="OPI43" s="1216" t="s">
        <v>758</v>
      </c>
      <c r="OPJ43" s="1216"/>
      <c r="OPK43" s="1216"/>
      <c r="OPL43" s="641"/>
      <c r="OPM43" s="1216" t="s">
        <v>758</v>
      </c>
      <c r="OPN43" s="1216"/>
      <c r="OPO43" s="1216"/>
      <c r="OPP43" s="641"/>
      <c r="OPQ43" s="1216" t="s">
        <v>758</v>
      </c>
      <c r="OPR43" s="1216"/>
      <c r="OPS43" s="1216"/>
      <c r="OPT43" s="641"/>
      <c r="OPU43" s="1216" t="s">
        <v>758</v>
      </c>
      <c r="OPV43" s="1216"/>
      <c r="OPW43" s="1216"/>
      <c r="OPX43" s="641"/>
      <c r="OPY43" s="1216" t="s">
        <v>758</v>
      </c>
      <c r="OPZ43" s="1216"/>
      <c r="OQA43" s="1216"/>
      <c r="OQB43" s="641"/>
      <c r="OQC43" s="1216" t="s">
        <v>758</v>
      </c>
      <c r="OQD43" s="1216"/>
      <c r="OQE43" s="1216"/>
      <c r="OQF43" s="641"/>
      <c r="OQG43" s="1216" t="s">
        <v>758</v>
      </c>
      <c r="OQH43" s="1216"/>
      <c r="OQI43" s="1216"/>
      <c r="OQJ43" s="641"/>
      <c r="OQK43" s="1216" t="s">
        <v>758</v>
      </c>
      <c r="OQL43" s="1216"/>
      <c r="OQM43" s="1216"/>
      <c r="OQN43" s="641"/>
      <c r="OQO43" s="1216" t="s">
        <v>758</v>
      </c>
      <c r="OQP43" s="1216"/>
      <c r="OQQ43" s="1216"/>
      <c r="OQR43" s="641"/>
      <c r="OQS43" s="1216" t="s">
        <v>758</v>
      </c>
      <c r="OQT43" s="1216"/>
      <c r="OQU43" s="1216"/>
      <c r="OQV43" s="641"/>
      <c r="OQW43" s="1216" t="s">
        <v>758</v>
      </c>
      <c r="OQX43" s="1216"/>
      <c r="OQY43" s="1216"/>
      <c r="OQZ43" s="641"/>
      <c r="ORA43" s="1216" t="s">
        <v>758</v>
      </c>
      <c r="ORB43" s="1216"/>
      <c r="ORC43" s="1216"/>
      <c r="ORD43" s="641"/>
      <c r="ORE43" s="1216" t="s">
        <v>758</v>
      </c>
      <c r="ORF43" s="1216"/>
      <c r="ORG43" s="1216"/>
      <c r="ORH43" s="641"/>
      <c r="ORI43" s="1216" t="s">
        <v>758</v>
      </c>
      <c r="ORJ43" s="1216"/>
      <c r="ORK43" s="1216"/>
      <c r="ORL43" s="641"/>
      <c r="ORM43" s="1216" t="s">
        <v>758</v>
      </c>
      <c r="ORN43" s="1216"/>
      <c r="ORO43" s="1216"/>
      <c r="ORP43" s="641"/>
      <c r="ORQ43" s="1216" t="s">
        <v>758</v>
      </c>
      <c r="ORR43" s="1216"/>
      <c r="ORS43" s="1216"/>
      <c r="ORT43" s="641"/>
      <c r="ORU43" s="1216" t="s">
        <v>758</v>
      </c>
      <c r="ORV43" s="1216"/>
      <c r="ORW43" s="1216"/>
      <c r="ORX43" s="641"/>
      <c r="ORY43" s="1216" t="s">
        <v>758</v>
      </c>
      <c r="ORZ43" s="1216"/>
      <c r="OSA43" s="1216"/>
      <c r="OSB43" s="641"/>
      <c r="OSC43" s="1216" t="s">
        <v>758</v>
      </c>
      <c r="OSD43" s="1216"/>
      <c r="OSE43" s="1216"/>
      <c r="OSF43" s="641"/>
      <c r="OSG43" s="1216" t="s">
        <v>758</v>
      </c>
      <c r="OSH43" s="1216"/>
      <c r="OSI43" s="1216"/>
      <c r="OSJ43" s="641"/>
      <c r="OSK43" s="1216" t="s">
        <v>758</v>
      </c>
      <c r="OSL43" s="1216"/>
      <c r="OSM43" s="1216"/>
      <c r="OSN43" s="641"/>
      <c r="OSO43" s="1216" t="s">
        <v>758</v>
      </c>
      <c r="OSP43" s="1216"/>
      <c r="OSQ43" s="1216"/>
      <c r="OSR43" s="641"/>
      <c r="OSS43" s="1216" t="s">
        <v>758</v>
      </c>
      <c r="OST43" s="1216"/>
      <c r="OSU43" s="1216"/>
      <c r="OSV43" s="641"/>
      <c r="OSW43" s="1216" t="s">
        <v>758</v>
      </c>
      <c r="OSX43" s="1216"/>
      <c r="OSY43" s="1216"/>
      <c r="OSZ43" s="641"/>
      <c r="OTA43" s="1216" t="s">
        <v>758</v>
      </c>
      <c r="OTB43" s="1216"/>
      <c r="OTC43" s="1216"/>
      <c r="OTD43" s="641"/>
      <c r="OTE43" s="1216" t="s">
        <v>758</v>
      </c>
      <c r="OTF43" s="1216"/>
      <c r="OTG43" s="1216"/>
      <c r="OTH43" s="641"/>
      <c r="OTI43" s="1216" t="s">
        <v>758</v>
      </c>
      <c r="OTJ43" s="1216"/>
      <c r="OTK43" s="1216"/>
      <c r="OTL43" s="641"/>
      <c r="OTM43" s="1216" t="s">
        <v>758</v>
      </c>
      <c r="OTN43" s="1216"/>
      <c r="OTO43" s="1216"/>
      <c r="OTP43" s="641"/>
      <c r="OTQ43" s="1216" t="s">
        <v>758</v>
      </c>
      <c r="OTR43" s="1216"/>
      <c r="OTS43" s="1216"/>
      <c r="OTT43" s="641"/>
      <c r="OTU43" s="1216" t="s">
        <v>758</v>
      </c>
      <c r="OTV43" s="1216"/>
      <c r="OTW43" s="1216"/>
      <c r="OTX43" s="641"/>
      <c r="OTY43" s="1216" t="s">
        <v>758</v>
      </c>
      <c r="OTZ43" s="1216"/>
      <c r="OUA43" s="1216"/>
      <c r="OUB43" s="641"/>
      <c r="OUC43" s="1216" t="s">
        <v>758</v>
      </c>
      <c r="OUD43" s="1216"/>
      <c r="OUE43" s="1216"/>
      <c r="OUF43" s="641"/>
      <c r="OUG43" s="1216" t="s">
        <v>758</v>
      </c>
      <c r="OUH43" s="1216"/>
      <c r="OUI43" s="1216"/>
      <c r="OUJ43" s="641"/>
      <c r="OUK43" s="1216" t="s">
        <v>758</v>
      </c>
      <c r="OUL43" s="1216"/>
      <c r="OUM43" s="1216"/>
      <c r="OUN43" s="641"/>
      <c r="OUO43" s="1216" t="s">
        <v>758</v>
      </c>
      <c r="OUP43" s="1216"/>
      <c r="OUQ43" s="1216"/>
      <c r="OUR43" s="641"/>
      <c r="OUS43" s="1216" t="s">
        <v>758</v>
      </c>
      <c r="OUT43" s="1216"/>
      <c r="OUU43" s="1216"/>
      <c r="OUV43" s="641"/>
      <c r="OUW43" s="1216" t="s">
        <v>758</v>
      </c>
      <c r="OUX43" s="1216"/>
      <c r="OUY43" s="1216"/>
      <c r="OUZ43" s="641"/>
      <c r="OVA43" s="1216" t="s">
        <v>758</v>
      </c>
      <c r="OVB43" s="1216"/>
      <c r="OVC43" s="1216"/>
      <c r="OVD43" s="641"/>
      <c r="OVE43" s="1216" t="s">
        <v>758</v>
      </c>
      <c r="OVF43" s="1216"/>
      <c r="OVG43" s="1216"/>
      <c r="OVH43" s="641"/>
      <c r="OVI43" s="1216" t="s">
        <v>758</v>
      </c>
      <c r="OVJ43" s="1216"/>
      <c r="OVK43" s="1216"/>
      <c r="OVL43" s="641"/>
      <c r="OVM43" s="1216" t="s">
        <v>758</v>
      </c>
      <c r="OVN43" s="1216"/>
      <c r="OVO43" s="1216"/>
      <c r="OVP43" s="641"/>
      <c r="OVQ43" s="1216" t="s">
        <v>758</v>
      </c>
      <c r="OVR43" s="1216"/>
      <c r="OVS43" s="1216"/>
      <c r="OVT43" s="641"/>
      <c r="OVU43" s="1216" t="s">
        <v>758</v>
      </c>
      <c r="OVV43" s="1216"/>
      <c r="OVW43" s="1216"/>
      <c r="OVX43" s="641"/>
      <c r="OVY43" s="1216" t="s">
        <v>758</v>
      </c>
      <c r="OVZ43" s="1216"/>
      <c r="OWA43" s="1216"/>
      <c r="OWB43" s="641"/>
      <c r="OWC43" s="1216" t="s">
        <v>758</v>
      </c>
      <c r="OWD43" s="1216"/>
      <c r="OWE43" s="1216"/>
      <c r="OWF43" s="641"/>
      <c r="OWG43" s="1216" t="s">
        <v>758</v>
      </c>
      <c r="OWH43" s="1216"/>
      <c r="OWI43" s="1216"/>
      <c r="OWJ43" s="641"/>
      <c r="OWK43" s="1216" t="s">
        <v>758</v>
      </c>
      <c r="OWL43" s="1216"/>
      <c r="OWM43" s="1216"/>
      <c r="OWN43" s="641"/>
      <c r="OWO43" s="1216" t="s">
        <v>758</v>
      </c>
      <c r="OWP43" s="1216"/>
      <c r="OWQ43" s="1216"/>
      <c r="OWR43" s="641"/>
      <c r="OWS43" s="1216" t="s">
        <v>758</v>
      </c>
      <c r="OWT43" s="1216"/>
      <c r="OWU43" s="1216"/>
      <c r="OWV43" s="641"/>
      <c r="OWW43" s="1216" t="s">
        <v>758</v>
      </c>
      <c r="OWX43" s="1216"/>
      <c r="OWY43" s="1216"/>
      <c r="OWZ43" s="641"/>
      <c r="OXA43" s="1216" t="s">
        <v>758</v>
      </c>
      <c r="OXB43" s="1216"/>
      <c r="OXC43" s="1216"/>
      <c r="OXD43" s="641"/>
      <c r="OXE43" s="1216" t="s">
        <v>758</v>
      </c>
      <c r="OXF43" s="1216"/>
      <c r="OXG43" s="1216"/>
      <c r="OXH43" s="641"/>
      <c r="OXI43" s="1216" t="s">
        <v>758</v>
      </c>
      <c r="OXJ43" s="1216"/>
      <c r="OXK43" s="1216"/>
      <c r="OXL43" s="641"/>
      <c r="OXM43" s="1216" t="s">
        <v>758</v>
      </c>
      <c r="OXN43" s="1216"/>
      <c r="OXO43" s="1216"/>
      <c r="OXP43" s="641"/>
      <c r="OXQ43" s="1216" t="s">
        <v>758</v>
      </c>
      <c r="OXR43" s="1216"/>
      <c r="OXS43" s="1216"/>
      <c r="OXT43" s="641"/>
      <c r="OXU43" s="1216" t="s">
        <v>758</v>
      </c>
      <c r="OXV43" s="1216"/>
      <c r="OXW43" s="1216"/>
      <c r="OXX43" s="641"/>
      <c r="OXY43" s="1216" t="s">
        <v>758</v>
      </c>
      <c r="OXZ43" s="1216"/>
      <c r="OYA43" s="1216"/>
      <c r="OYB43" s="641"/>
      <c r="OYC43" s="1216" t="s">
        <v>758</v>
      </c>
      <c r="OYD43" s="1216"/>
      <c r="OYE43" s="1216"/>
      <c r="OYF43" s="641"/>
      <c r="OYG43" s="1216" t="s">
        <v>758</v>
      </c>
      <c r="OYH43" s="1216"/>
      <c r="OYI43" s="1216"/>
      <c r="OYJ43" s="641"/>
      <c r="OYK43" s="1216" t="s">
        <v>758</v>
      </c>
      <c r="OYL43" s="1216"/>
      <c r="OYM43" s="1216"/>
      <c r="OYN43" s="641"/>
      <c r="OYO43" s="1216" t="s">
        <v>758</v>
      </c>
      <c r="OYP43" s="1216"/>
      <c r="OYQ43" s="1216"/>
      <c r="OYR43" s="641"/>
      <c r="OYS43" s="1216" t="s">
        <v>758</v>
      </c>
      <c r="OYT43" s="1216"/>
      <c r="OYU43" s="1216"/>
      <c r="OYV43" s="641"/>
      <c r="OYW43" s="1216" t="s">
        <v>758</v>
      </c>
      <c r="OYX43" s="1216"/>
      <c r="OYY43" s="1216"/>
      <c r="OYZ43" s="641"/>
      <c r="OZA43" s="1216" t="s">
        <v>758</v>
      </c>
      <c r="OZB43" s="1216"/>
      <c r="OZC43" s="1216"/>
      <c r="OZD43" s="641"/>
      <c r="OZE43" s="1216" t="s">
        <v>758</v>
      </c>
      <c r="OZF43" s="1216"/>
      <c r="OZG43" s="1216"/>
      <c r="OZH43" s="641"/>
      <c r="OZI43" s="1216" t="s">
        <v>758</v>
      </c>
      <c r="OZJ43" s="1216"/>
      <c r="OZK43" s="1216"/>
      <c r="OZL43" s="641"/>
      <c r="OZM43" s="1216" t="s">
        <v>758</v>
      </c>
      <c r="OZN43" s="1216"/>
      <c r="OZO43" s="1216"/>
      <c r="OZP43" s="641"/>
      <c r="OZQ43" s="1216" t="s">
        <v>758</v>
      </c>
      <c r="OZR43" s="1216"/>
      <c r="OZS43" s="1216"/>
      <c r="OZT43" s="641"/>
      <c r="OZU43" s="1216" t="s">
        <v>758</v>
      </c>
      <c r="OZV43" s="1216"/>
      <c r="OZW43" s="1216"/>
      <c r="OZX43" s="641"/>
      <c r="OZY43" s="1216" t="s">
        <v>758</v>
      </c>
      <c r="OZZ43" s="1216"/>
      <c r="PAA43" s="1216"/>
      <c r="PAB43" s="641"/>
      <c r="PAC43" s="1216" t="s">
        <v>758</v>
      </c>
      <c r="PAD43" s="1216"/>
      <c r="PAE43" s="1216"/>
      <c r="PAF43" s="641"/>
      <c r="PAG43" s="1216" t="s">
        <v>758</v>
      </c>
      <c r="PAH43" s="1216"/>
      <c r="PAI43" s="1216"/>
      <c r="PAJ43" s="641"/>
      <c r="PAK43" s="1216" t="s">
        <v>758</v>
      </c>
      <c r="PAL43" s="1216"/>
      <c r="PAM43" s="1216"/>
      <c r="PAN43" s="641"/>
      <c r="PAO43" s="1216" t="s">
        <v>758</v>
      </c>
      <c r="PAP43" s="1216"/>
      <c r="PAQ43" s="1216"/>
      <c r="PAR43" s="641"/>
      <c r="PAS43" s="1216" t="s">
        <v>758</v>
      </c>
      <c r="PAT43" s="1216"/>
      <c r="PAU43" s="1216"/>
      <c r="PAV43" s="641"/>
      <c r="PAW43" s="1216" t="s">
        <v>758</v>
      </c>
      <c r="PAX43" s="1216"/>
      <c r="PAY43" s="1216"/>
      <c r="PAZ43" s="641"/>
      <c r="PBA43" s="1216" t="s">
        <v>758</v>
      </c>
      <c r="PBB43" s="1216"/>
      <c r="PBC43" s="1216"/>
      <c r="PBD43" s="641"/>
      <c r="PBE43" s="1216" t="s">
        <v>758</v>
      </c>
      <c r="PBF43" s="1216"/>
      <c r="PBG43" s="1216"/>
      <c r="PBH43" s="641"/>
      <c r="PBI43" s="1216" t="s">
        <v>758</v>
      </c>
      <c r="PBJ43" s="1216"/>
      <c r="PBK43" s="1216"/>
      <c r="PBL43" s="641"/>
      <c r="PBM43" s="1216" t="s">
        <v>758</v>
      </c>
      <c r="PBN43" s="1216"/>
      <c r="PBO43" s="1216"/>
      <c r="PBP43" s="641"/>
      <c r="PBQ43" s="1216" t="s">
        <v>758</v>
      </c>
      <c r="PBR43" s="1216"/>
      <c r="PBS43" s="1216"/>
      <c r="PBT43" s="641"/>
      <c r="PBU43" s="1216" t="s">
        <v>758</v>
      </c>
      <c r="PBV43" s="1216"/>
      <c r="PBW43" s="1216"/>
      <c r="PBX43" s="641"/>
      <c r="PBY43" s="1216" t="s">
        <v>758</v>
      </c>
      <c r="PBZ43" s="1216"/>
      <c r="PCA43" s="1216"/>
      <c r="PCB43" s="641"/>
      <c r="PCC43" s="1216" t="s">
        <v>758</v>
      </c>
      <c r="PCD43" s="1216"/>
      <c r="PCE43" s="1216"/>
      <c r="PCF43" s="641"/>
      <c r="PCG43" s="1216" t="s">
        <v>758</v>
      </c>
      <c r="PCH43" s="1216"/>
      <c r="PCI43" s="1216"/>
      <c r="PCJ43" s="641"/>
      <c r="PCK43" s="1216" t="s">
        <v>758</v>
      </c>
      <c r="PCL43" s="1216"/>
      <c r="PCM43" s="1216"/>
      <c r="PCN43" s="641"/>
      <c r="PCO43" s="1216" t="s">
        <v>758</v>
      </c>
      <c r="PCP43" s="1216"/>
      <c r="PCQ43" s="1216"/>
      <c r="PCR43" s="641"/>
      <c r="PCS43" s="1216" t="s">
        <v>758</v>
      </c>
      <c r="PCT43" s="1216"/>
      <c r="PCU43" s="1216"/>
      <c r="PCV43" s="641"/>
      <c r="PCW43" s="1216" t="s">
        <v>758</v>
      </c>
      <c r="PCX43" s="1216"/>
      <c r="PCY43" s="1216"/>
      <c r="PCZ43" s="641"/>
      <c r="PDA43" s="1216" t="s">
        <v>758</v>
      </c>
      <c r="PDB43" s="1216"/>
      <c r="PDC43" s="1216"/>
      <c r="PDD43" s="641"/>
      <c r="PDE43" s="1216" t="s">
        <v>758</v>
      </c>
      <c r="PDF43" s="1216"/>
      <c r="PDG43" s="1216"/>
      <c r="PDH43" s="641"/>
      <c r="PDI43" s="1216" t="s">
        <v>758</v>
      </c>
      <c r="PDJ43" s="1216"/>
      <c r="PDK43" s="1216"/>
      <c r="PDL43" s="641"/>
      <c r="PDM43" s="1216" t="s">
        <v>758</v>
      </c>
      <c r="PDN43" s="1216"/>
      <c r="PDO43" s="1216"/>
      <c r="PDP43" s="641"/>
      <c r="PDQ43" s="1216" t="s">
        <v>758</v>
      </c>
      <c r="PDR43" s="1216"/>
      <c r="PDS43" s="1216"/>
      <c r="PDT43" s="641"/>
      <c r="PDU43" s="1216" t="s">
        <v>758</v>
      </c>
      <c r="PDV43" s="1216"/>
      <c r="PDW43" s="1216"/>
      <c r="PDX43" s="641"/>
      <c r="PDY43" s="1216" t="s">
        <v>758</v>
      </c>
      <c r="PDZ43" s="1216"/>
      <c r="PEA43" s="1216"/>
      <c r="PEB43" s="641"/>
      <c r="PEC43" s="1216" t="s">
        <v>758</v>
      </c>
      <c r="PED43" s="1216"/>
      <c r="PEE43" s="1216"/>
      <c r="PEF43" s="641"/>
      <c r="PEG43" s="1216" t="s">
        <v>758</v>
      </c>
      <c r="PEH43" s="1216"/>
      <c r="PEI43" s="1216"/>
      <c r="PEJ43" s="641"/>
      <c r="PEK43" s="1216" t="s">
        <v>758</v>
      </c>
      <c r="PEL43" s="1216"/>
      <c r="PEM43" s="1216"/>
      <c r="PEN43" s="641"/>
      <c r="PEO43" s="1216" t="s">
        <v>758</v>
      </c>
      <c r="PEP43" s="1216"/>
      <c r="PEQ43" s="1216"/>
      <c r="PER43" s="641"/>
      <c r="PES43" s="1216" t="s">
        <v>758</v>
      </c>
      <c r="PET43" s="1216"/>
      <c r="PEU43" s="1216"/>
      <c r="PEV43" s="641"/>
      <c r="PEW43" s="1216" t="s">
        <v>758</v>
      </c>
      <c r="PEX43" s="1216"/>
      <c r="PEY43" s="1216"/>
      <c r="PEZ43" s="641"/>
      <c r="PFA43" s="1216" t="s">
        <v>758</v>
      </c>
      <c r="PFB43" s="1216"/>
      <c r="PFC43" s="1216"/>
      <c r="PFD43" s="641"/>
      <c r="PFE43" s="1216" t="s">
        <v>758</v>
      </c>
      <c r="PFF43" s="1216"/>
      <c r="PFG43" s="1216"/>
      <c r="PFH43" s="641"/>
      <c r="PFI43" s="1216" t="s">
        <v>758</v>
      </c>
      <c r="PFJ43" s="1216"/>
      <c r="PFK43" s="1216"/>
      <c r="PFL43" s="641"/>
      <c r="PFM43" s="1216" t="s">
        <v>758</v>
      </c>
      <c r="PFN43" s="1216"/>
      <c r="PFO43" s="1216"/>
      <c r="PFP43" s="641"/>
      <c r="PFQ43" s="1216" t="s">
        <v>758</v>
      </c>
      <c r="PFR43" s="1216"/>
      <c r="PFS43" s="1216"/>
      <c r="PFT43" s="641"/>
      <c r="PFU43" s="1216" t="s">
        <v>758</v>
      </c>
      <c r="PFV43" s="1216"/>
      <c r="PFW43" s="1216"/>
      <c r="PFX43" s="641"/>
      <c r="PFY43" s="1216" t="s">
        <v>758</v>
      </c>
      <c r="PFZ43" s="1216"/>
      <c r="PGA43" s="1216"/>
      <c r="PGB43" s="641"/>
      <c r="PGC43" s="1216" t="s">
        <v>758</v>
      </c>
      <c r="PGD43" s="1216"/>
      <c r="PGE43" s="1216"/>
      <c r="PGF43" s="641"/>
      <c r="PGG43" s="1216" t="s">
        <v>758</v>
      </c>
      <c r="PGH43" s="1216"/>
      <c r="PGI43" s="1216"/>
      <c r="PGJ43" s="641"/>
      <c r="PGK43" s="1216" t="s">
        <v>758</v>
      </c>
      <c r="PGL43" s="1216"/>
      <c r="PGM43" s="1216"/>
      <c r="PGN43" s="641"/>
      <c r="PGO43" s="1216" t="s">
        <v>758</v>
      </c>
      <c r="PGP43" s="1216"/>
      <c r="PGQ43" s="1216"/>
      <c r="PGR43" s="641"/>
      <c r="PGS43" s="1216" t="s">
        <v>758</v>
      </c>
      <c r="PGT43" s="1216"/>
      <c r="PGU43" s="1216"/>
      <c r="PGV43" s="641"/>
      <c r="PGW43" s="1216" t="s">
        <v>758</v>
      </c>
      <c r="PGX43" s="1216"/>
      <c r="PGY43" s="1216"/>
      <c r="PGZ43" s="641"/>
      <c r="PHA43" s="1216" t="s">
        <v>758</v>
      </c>
      <c r="PHB43" s="1216"/>
      <c r="PHC43" s="1216"/>
      <c r="PHD43" s="641"/>
      <c r="PHE43" s="1216" t="s">
        <v>758</v>
      </c>
      <c r="PHF43" s="1216"/>
      <c r="PHG43" s="1216"/>
      <c r="PHH43" s="641"/>
      <c r="PHI43" s="1216" t="s">
        <v>758</v>
      </c>
      <c r="PHJ43" s="1216"/>
      <c r="PHK43" s="1216"/>
      <c r="PHL43" s="641"/>
      <c r="PHM43" s="1216" t="s">
        <v>758</v>
      </c>
      <c r="PHN43" s="1216"/>
      <c r="PHO43" s="1216"/>
      <c r="PHP43" s="641"/>
      <c r="PHQ43" s="1216" t="s">
        <v>758</v>
      </c>
      <c r="PHR43" s="1216"/>
      <c r="PHS43" s="1216"/>
      <c r="PHT43" s="641"/>
      <c r="PHU43" s="1216" t="s">
        <v>758</v>
      </c>
      <c r="PHV43" s="1216"/>
      <c r="PHW43" s="1216"/>
      <c r="PHX43" s="641"/>
      <c r="PHY43" s="1216" t="s">
        <v>758</v>
      </c>
      <c r="PHZ43" s="1216"/>
      <c r="PIA43" s="1216"/>
      <c r="PIB43" s="641"/>
      <c r="PIC43" s="1216" t="s">
        <v>758</v>
      </c>
      <c r="PID43" s="1216"/>
      <c r="PIE43" s="1216"/>
      <c r="PIF43" s="641"/>
      <c r="PIG43" s="1216" t="s">
        <v>758</v>
      </c>
      <c r="PIH43" s="1216"/>
      <c r="PII43" s="1216"/>
      <c r="PIJ43" s="641"/>
      <c r="PIK43" s="1216" t="s">
        <v>758</v>
      </c>
      <c r="PIL43" s="1216"/>
      <c r="PIM43" s="1216"/>
      <c r="PIN43" s="641"/>
      <c r="PIO43" s="1216" t="s">
        <v>758</v>
      </c>
      <c r="PIP43" s="1216"/>
      <c r="PIQ43" s="1216"/>
      <c r="PIR43" s="641"/>
      <c r="PIS43" s="1216" t="s">
        <v>758</v>
      </c>
      <c r="PIT43" s="1216"/>
      <c r="PIU43" s="1216"/>
      <c r="PIV43" s="641"/>
      <c r="PIW43" s="1216" t="s">
        <v>758</v>
      </c>
      <c r="PIX43" s="1216"/>
      <c r="PIY43" s="1216"/>
      <c r="PIZ43" s="641"/>
      <c r="PJA43" s="1216" t="s">
        <v>758</v>
      </c>
      <c r="PJB43" s="1216"/>
      <c r="PJC43" s="1216"/>
      <c r="PJD43" s="641"/>
      <c r="PJE43" s="1216" t="s">
        <v>758</v>
      </c>
      <c r="PJF43" s="1216"/>
      <c r="PJG43" s="1216"/>
      <c r="PJH43" s="641"/>
      <c r="PJI43" s="1216" t="s">
        <v>758</v>
      </c>
      <c r="PJJ43" s="1216"/>
      <c r="PJK43" s="1216"/>
      <c r="PJL43" s="641"/>
      <c r="PJM43" s="1216" t="s">
        <v>758</v>
      </c>
      <c r="PJN43" s="1216"/>
      <c r="PJO43" s="1216"/>
      <c r="PJP43" s="641"/>
      <c r="PJQ43" s="1216" t="s">
        <v>758</v>
      </c>
      <c r="PJR43" s="1216"/>
      <c r="PJS43" s="1216"/>
      <c r="PJT43" s="641"/>
      <c r="PJU43" s="1216" t="s">
        <v>758</v>
      </c>
      <c r="PJV43" s="1216"/>
      <c r="PJW43" s="1216"/>
      <c r="PJX43" s="641"/>
      <c r="PJY43" s="1216" t="s">
        <v>758</v>
      </c>
      <c r="PJZ43" s="1216"/>
      <c r="PKA43" s="1216"/>
      <c r="PKB43" s="641"/>
      <c r="PKC43" s="1216" t="s">
        <v>758</v>
      </c>
      <c r="PKD43" s="1216"/>
      <c r="PKE43" s="1216"/>
      <c r="PKF43" s="641"/>
      <c r="PKG43" s="1216" t="s">
        <v>758</v>
      </c>
      <c r="PKH43" s="1216"/>
      <c r="PKI43" s="1216"/>
      <c r="PKJ43" s="641"/>
      <c r="PKK43" s="1216" t="s">
        <v>758</v>
      </c>
      <c r="PKL43" s="1216"/>
      <c r="PKM43" s="1216"/>
      <c r="PKN43" s="641"/>
      <c r="PKO43" s="1216" t="s">
        <v>758</v>
      </c>
      <c r="PKP43" s="1216"/>
      <c r="PKQ43" s="1216"/>
      <c r="PKR43" s="641"/>
      <c r="PKS43" s="1216" t="s">
        <v>758</v>
      </c>
      <c r="PKT43" s="1216"/>
      <c r="PKU43" s="1216"/>
      <c r="PKV43" s="641"/>
      <c r="PKW43" s="1216" t="s">
        <v>758</v>
      </c>
      <c r="PKX43" s="1216"/>
      <c r="PKY43" s="1216"/>
      <c r="PKZ43" s="641"/>
      <c r="PLA43" s="1216" t="s">
        <v>758</v>
      </c>
      <c r="PLB43" s="1216"/>
      <c r="PLC43" s="1216"/>
      <c r="PLD43" s="641"/>
      <c r="PLE43" s="1216" t="s">
        <v>758</v>
      </c>
      <c r="PLF43" s="1216"/>
      <c r="PLG43" s="1216"/>
      <c r="PLH43" s="641"/>
      <c r="PLI43" s="1216" t="s">
        <v>758</v>
      </c>
      <c r="PLJ43" s="1216"/>
      <c r="PLK43" s="1216"/>
      <c r="PLL43" s="641"/>
      <c r="PLM43" s="1216" t="s">
        <v>758</v>
      </c>
      <c r="PLN43" s="1216"/>
      <c r="PLO43" s="1216"/>
      <c r="PLP43" s="641"/>
      <c r="PLQ43" s="1216" t="s">
        <v>758</v>
      </c>
      <c r="PLR43" s="1216"/>
      <c r="PLS43" s="1216"/>
      <c r="PLT43" s="641"/>
      <c r="PLU43" s="1216" t="s">
        <v>758</v>
      </c>
      <c r="PLV43" s="1216"/>
      <c r="PLW43" s="1216"/>
      <c r="PLX43" s="641"/>
      <c r="PLY43" s="1216" t="s">
        <v>758</v>
      </c>
      <c r="PLZ43" s="1216"/>
      <c r="PMA43" s="1216"/>
      <c r="PMB43" s="641"/>
      <c r="PMC43" s="1216" t="s">
        <v>758</v>
      </c>
      <c r="PMD43" s="1216"/>
      <c r="PME43" s="1216"/>
      <c r="PMF43" s="641"/>
      <c r="PMG43" s="1216" t="s">
        <v>758</v>
      </c>
      <c r="PMH43" s="1216"/>
      <c r="PMI43" s="1216"/>
      <c r="PMJ43" s="641"/>
      <c r="PMK43" s="1216" t="s">
        <v>758</v>
      </c>
      <c r="PML43" s="1216"/>
      <c r="PMM43" s="1216"/>
      <c r="PMN43" s="641"/>
      <c r="PMO43" s="1216" t="s">
        <v>758</v>
      </c>
      <c r="PMP43" s="1216"/>
      <c r="PMQ43" s="1216"/>
      <c r="PMR43" s="641"/>
      <c r="PMS43" s="1216" t="s">
        <v>758</v>
      </c>
      <c r="PMT43" s="1216"/>
      <c r="PMU43" s="1216"/>
      <c r="PMV43" s="641"/>
      <c r="PMW43" s="1216" t="s">
        <v>758</v>
      </c>
      <c r="PMX43" s="1216"/>
      <c r="PMY43" s="1216"/>
      <c r="PMZ43" s="641"/>
      <c r="PNA43" s="1216" t="s">
        <v>758</v>
      </c>
      <c r="PNB43" s="1216"/>
      <c r="PNC43" s="1216"/>
      <c r="PND43" s="641"/>
      <c r="PNE43" s="1216" t="s">
        <v>758</v>
      </c>
      <c r="PNF43" s="1216"/>
      <c r="PNG43" s="1216"/>
      <c r="PNH43" s="641"/>
      <c r="PNI43" s="1216" t="s">
        <v>758</v>
      </c>
      <c r="PNJ43" s="1216"/>
      <c r="PNK43" s="1216"/>
      <c r="PNL43" s="641"/>
      <c r="PNM43" s="1216" t="s">
        <v>758</v>
      </c>
      <c r="PNN43" s="1216"/>
      <c r="PNO43" s="1216"/>
      <c r="PNP43" s="641"/>
      <c r="PNQ43" s="1216" t="s">
        <v>758</v>
      </c>
      <c r="PNR43" s="1216"/>
      <c r="PNS43" s="1216"/>
      <c r="PNT43" s="641"/>
      <c r="PNU43" s="1216" t="s">
        <v>758</v>
      </c>
      <c r="PNV43" s="1216"/>
      <c r="PNW43" s="1216"/>
      <c r="PNX43" s="641"/>
      <c r="PNY43" s="1216" t="s">
        <v>758</v>
      </c>
      <c r="PNZ43" s="1216"/>
      <c r="POA43" s="1216"/>
      <c r="POB43" s="641"/>
      <c r="POC43" s="1216" t="s">
        <v>758</v>
      </c>
      <c r="POD43" s="1216"/>
      <c r="POE43" s="1216"/>
      <c r="POF43" s="641"/>
      <c r="POG43" s="1216" t="s">
        <v>758</v>
      </c>
      <c r="POH43" s="1216"/>
      <c r="POI43" s="1216"/>
      <c r="POJ43" s="641"/>
      <c r="POK43" s="1216" t="s">
        <v>758</v>
      </c>
      <c r="POL43" s="1216"/>
      <c r="POM43" s="1216"/>
      <c r="PON43" s="641"/>
      <c r="POO43" s="1216" t="s">
        <v>758</v>
      </c>
      <c r="POP43" s="1216"/>
      <c r="POQ43" s="1216"/>
      <c r="POR43" s="641"/>
      <c r="POS43" s="1216" t="s">
        <v>758</v>
      </c>
      <c r="POT43" s="1216"/>
      <c r="POU43" s="1216"/>
      <c r="POV43" s="641"/>
      <c r="POW43" s="1216" t="s">
        <v>758</v>
      </c>
      <c r="POX43" s="1216"/>
      <c r="POY43" s="1216"/>
      <c r="POZ43" s="641"/>
      <c r="PPA43" s="1216" t="s">
        <v>758</v>
      </c>
      <c r="PPB43" s="1216"/>
      <c r="PPC43" s="1216"/>
      <c r="PPD43" s="641"/>
      <c r="PPE43" s="1216" t="s">
        <v>758</v>
      </c>
      <c r="PPF43" s="1216"/>
      <c r="PPG43" s="1216"/>
      <c r="PPH43" s="641"/>
      <c r="PPI43" s="1216" t="s">
        <v>758</v>
      </c>
      <c r="PPJ43" s="1216"/>
      <c r="PPK43" s="1216"/>
      <c r="PPL43" s="641"/>
      <c r="PPM43" s="1216" t="s">
        <v>758</v>
      </c>
      <c r="PPN43" s="1216"/>
      <c r="PPO43" s="1216"/>
      <c r="PPP43" s="641"/>
      <c r="PPQ43" s="1216" t="s">
        <v>758</v>
      </c>
      <c r="PPR43" s="1216"/>
      <c r="PPS43" s="1216"/>
      <c r="PPT43" s="641"/>
      <c r="PPU43" s="1216" t="s">
        <v>758</v>
      </c>
      <c r="PPV43" s="1216"/>
      <c r="PPW43" s="1216"/>
      <c r="PPX43" s="641"/>
      <c r="PPY43" s="1216" t="s">
        <v>758</v>
      </c>
      <c r="PPZ43" s="1216"/>
      <c r="PQA43" s="1216"/>
      <c r="PQB43" s="641"/>
      <c r="PQC43" s="1216" t="s">
        <v>758</v>
      </c>
      <c r="PQD43" s="1216"/>
      <c r="PQE43" s="1216"/>
      <c r="PQF43" s="641"/>
      <c r="PQG43" s="1216" t="s">
        <v>758</v>
      </c>
      <c r="PQH43" s="1216"/>
      <c r="PQI43" s="1216"/>
      <c r="PQJ43" s="641"/>
      <c r="PQK43" s="1216" t="s">
        <v>758</v>
      </c>
      <c r="PQL43" s="1216"/>
      <c r="PQM43" s="1216"/>
      <c r="PQN43" s="641"/>
      <c r="PQO43" s="1216" t="s">
        <v>758</v>
      </c>
      <c r="PQP43" s="1216"/>
      <c r="PQQ43" s="1216"/>
      <c r="PQR43" s="641"/>
      <c r="PQS43" s="1216" t="s">
        <v>758</v>
      </c>
      <c r="PQT43" s="1216"/>
      <c r="PQU43" s="1216"/>
      <c r="PQV43" s="641"/>
      <c r="PQW43" s="1216" t="s">
        <v>758</v>
      </c>
      <c r="PQX43" s="1216"/>
      <c r="PQY43" s="1216"/>
      <c r="PQZ43" s="641"/>
      <c r="PRA43" s="1216" t="s">
        <v>758</v>
      </c>
      <c r="PRB43" s="1216"/>
      <c r="PRC43" s="1216"/>
      <c r="PRD43" s="641"/>
      <c r="PRE43" s="1216" t="s">
        <v>758</v>
      </c>
      <c r="PRF43" s="1216"/>
      <c r="PRG43" s="1216"/>
      <c r="PRH43" s="641"/>
      <c r="PRI43" s="1216" t="s">
        <v>758</v>
      </c>
      <c r="PRJ43" s="1216"/>
      <c r="PRK43" s="1216"/>
      <c r="PRL43" s="641"/>
      <c r="PRM43" s="1216" t="s">
        <v>758</v>
      </c>
      <c r="PRN43" s="1216"/>
      <c r="PRO43" s="1216"/>
      <c r="PRP43" s="641"/>
      <c r="PRQ43" s="1216" t="s">
        <v>758</v>
      </c>
      <c r="PRR43" s="1216"/>
      <c r="PRS43" s="1216"/>
      <c r="PRT43" s="641"/>
      <c r="PRU43" s="1216" t="s">
        <v>758</v>
      </c>
      <c r="PRV43" s="1216"/>
      <c r="PRW43" s="1216"/>
      <c r="PRX43" s="641"/>
      <c r="PRY43" s="1216" t="s">
        <v>758</v>
      </c>
      <c r="PRZ43" s="1216"/>
      <c r="PSA43" s="1216"/>
      <c r="PSB43" s="641"/>
      <c r="PSC43" s="1216" t="s">
        <v>758</v>
      </c>
      <c r="PSD43" s="1216"/>
      <c r="PSE43" s="1216"/>
      <c r="PSF43" s="641"/>
      <c r="PSG43" s="1216" t="s">
        <v>758</v>
      </c>
      <c r="PSH43" s="1216"/>
      <c r="PSI43" s="1216"/>
      <c r="PSJ43" s="641"/>
      <c r="PSK43" s="1216" t="s">
        <v>758</v>
      </c>
      <c r="PSL43" s="1216"/>
      <c r="PSM43" s="1216"/>
      <c r="PSN43" s="641"/>
      <c r="PSO43" s="1216" t="s">
        <v>758</v>
      </c>
      <c r="PSP43" s="1216"/>
      <c r="PSQ43" s="1216"/>
      <c r="PSR43" s="641"/>
      <c r="PSS43" s="1216" t="s">
        <v>758</v>
      </c>
      <c r="PST43" s="1216"/>
      <c r="PSU43" s="1216"/>
      <c r="PSV43" s="641"/>
      <c r="PSW43" s="1216" t="s">
        <v>758</v>
      </c>
      <c r="PSX43" s="1216"/>
      <c r="PSY43" s="1216"/>
      <c r="PSZ43" s="641"/>
      <c r="PTA43" s="1216" t="s">
        <v>758</v>
      </c>
      <c r="PTB43" s="1216"/>
      <c r="PTC43" s="1216"/>
      <c r="PTD43" s="641"/>
      <c r="PTE43" s="1216" t="s">
        <v>758</v>
      </c>
      <c r="PTF43" s="1216"/>
      <c r="PTG43" s="1216"/>
      <c r="PTH43" s="641"/>
      <c r="PTI43" s="1216" t="s">
        <v>758</v>
      </c>
      <c r="PTJ43" s="1216"/>
      <c r="PTK43" s="1216"/>
      <c r="PTL43" s="641"/>
      <c r="PTM43" s="1216" t="s">
        <v>758</v>
      </c>
      <c r="PTN43" s="1216"/>
      <c r="PTO43" s="1216"/>
      <c r="PTP43" s="641"/>
      <c r="PTQ43" s="1216" t="s">
        <v>758</v>
      </c>
      <c r="PTR43" s="1216"/>
      <c r="PTS43" s="1216"/>
      <c r="PTT43" s="641"/>
      <c r="PTU43" s="1216" t="s">
        <v>758</v>
      </c>
      <c r="PTV43" s="1216"/>
      <c r="PTW43" s="1216"/>
      <c r="PTX43" s="641"/>
      <c r="PTY43" s="1216" t="s">
        <v>758</v>
      </c>
      <c r="PTZ43" s="1216"/>
      <c r="PUA43" s="1216"/>
      <c r="PUB43" s="641"/>
      <c r="PUC43" s="1216" t="s">
        <v>758</v>
      </c>
      <c r="PUD43" s="1216"/>
      <c r="PUE43" s="1216"/>
      <c r="PUF43" s="641"/>
      <c r="PUG43" s="1216" t="s">
        <v>758</v>
      </c>
      <c r="PUH43" s="1216"/>
      <c r="PUI43" s="1216"/>
      <c r="PUJ43" s="641"/>
      <c r="PUK43" s="1216" t="s">
        <v>758</v>
      </c>
      <c r="PUL43" s="1216"/>
      <c r="PUM43" s="1216"/>
      <c r="PUN43" s="641"/>
      <c r="PUO43" s="1216" t="s">
        <v>758</v>
      </c>
      <c r="PUP43" s="1216"/>
      <c r="PUQ43" s="1216"/>
      <c r="PUR43" s="641"/>
      <c r="PUS43" s="1216" t="s">
        <v>758</v>
      </c>
      <c r="PUT43" s="1216"/>
      <c r="PUU43" s="1216"/>
      <c r="PUV43" s="641"/>
      <c r="PUW43" s="1216" t="s">
        <v>758</v>
      </c>
      <c r="PUX43" s="1216"/>
      <c r="PUY43" s="1216"/>
      <c r="PUZ43" s="641"/>
      <c r="PVA43" s="1216" t="s">
        <v>758</v>
      </c>
      <c r="PVB43" s="1216"/>
      <c r="PVC43" s="1216"/>
      <c r="PVD43" s="641"/>
      <c r="PVE43" s="1216" t="s">
        <v>758</v>
      </c>
      <c r="PVF43" s="1216"/>
      <c r="PVG43" s="1216"/>
      <c r="PVH43" s="641"/>
      <c r="PVI43" s="1216" t="s">
        <v>758</v>
      </c>
      <c r="PVJ43" s="1216"/>
      <c r="PVK43" s="1216"/>
      <c r="PVL43" s="641"/>
      <c r="PVM43" s="1216" t="s">
        <v>758</v>
      </c>
      <c r="PVN43" s="1216"/>
      <c r="PVO43" s="1216"/>
      <c r="PVP43" s="641"/>
      <c r="PVQ43" s="1216" t="s">
        <v>758</v>
      </c>
      <c r="PVR43" s="1216"/>
      <c r="PVS43" s="1216"/>
      <c r="PVT43" s="641"/>
      <c r="PVU43" s="1216" t="s">
        <v>758</v>
      </c>
      <c r="PVV43" s="1216"/>
      <c r="PVW43" s="1216"/>
      <c r="PVX43" s="641"/>
      <c r="PVY43" s="1216" t="s">
        <v>758</v>
      </c>
      <c r="PVZ43" s="1216"/>
      <c r="PWA43" s="1216"/>
      <c r="PWB43" s="641"/>
      <c r="PWC43" s="1216" t="s">
        <v>758</v>
      </c>
      <c r="PWD43" s="1216"/>
      <c r="PWE43" s="1216"/>
      <c r="PWF43" s="641"/>
      <c r="PWG43" s="1216" t="s">
        <v>758</v>
      </c>
      <c r="PWH43" s="1216"/>
      <c r="PWI43" s="1216"/>
      <c r="PWJ43" s="641"/>
      <c r="PWK43" s="1216" t="s">
        <v>758</v>
      </c>
      <c r="PWL43" s="1216"/>
      <c r="PWM43" s="1216"/>
      <c r="PWN43" s="641"/>
      <c r="PWO43" s="1216" t="s">
        <v>758</v>
      </c>
      <c r="PWP43" s="1216"/>
      <c r="PWQ43" s="1216"/>
      <c r="PWR43" s="641"/>
      <c r="PWS43" s="1216" t="s">
        <v>758</v>
      </c>
      <c r="PWT43" s="1216"/>
      <c r="PWU43" s="1216"/>
      <c r="PWV43" s="641"/>
      <c r="PWW43" s="1216" t="s">
        <v>758</v>
      </c>
      <c r="PWX43" s="1216"/>
      <c r="PWY43" s="1216"/>
      <c r="PWZ43" s="641"/>
      <c r="PXA43" s="1216" t="s">
        <v>758</v>
      </c>
      <c r="PXB43" s="1216"/>
      <c r="PXC43" s="1216"/>
      <c r="PXD43" s="641"/>
      <c r="PXE43" s="1216" t="s">
        <v>758</v>
      </c>
      <c r="PXF43" s="1216"/>
      <c r="PXG43" s="1216"/>
      <c r="PXH43" s="641"/>
      <c r="PXI43" s="1216" t="s">
        <v>758</v>
      </c>
      <c r="PXJ43" s="1216"/>
      <c r="PXK43" s="1216"/>
      <c r="PXL43" s="641"/>
      <c r="PXM43" s="1216" t="s">
        <v>758</v>
      </c>
      <c r="PXN43" s="1216"/>
      <c r="PXO43" s="1216"/>
      <c r="PXP43" s="641"/>
      <c r="PXQ43" s="1216" t="s">
        <v>758</v>
      </c>
      <c r="PXR43" s="1216"/>
      <c r="PXS43" s="1216"/>
      <c r="PXT43" s="641"/>
      <c r="PXU43" s="1216" t="s">
        <v>758</v>
      </c>
      <c r="PXV43" s="1216"/>
      <c r="PXW43" s="1216"/>
      <c r="PXX43" s="641"/>
      <c r="PXY43" s="1216" t="s">
        <v>758</v>
      </c>
      <c r="PXZ43" s="1216"/>
      <c r="PYA43" s="1216"/>
      <c r="PYB43" s="641"/>
      <c r="PYC43" s="1216" t="s">
        <v>758</v>
      </c>
      <c r="PYD43" s="1216"/>
      <c r="PYE43" s="1216"/>
      <c r="PYF43" s="641"/>
      <c r="PYG43" s="1216" t="s">
        <v>758</v>
      </c>
      <c r="PYH43" s="1216"/>
      <c r="PYI43" s="1216"/>
      <c r="PYJ43" s="641"/>
      <c r="PYK43" s="1216" t="s">
        <v>758</v>
      </c>
      <c r="PYL43" s="1216"/>
      <c r="PYM43" s="1216"/>
      <c r="PYN43" s="641"/>
      <c r="PYO43" s="1216" t="s">
        <v>758</v>
      </c>
      <c r="PYP43" s="1216"/>
      <c r="PYQ43" s="1216"/>
      <c r="PYR43" s="641"/>
      <c r="PYS43" s="1216" t="s">
        <v>758</v>
      </c>
      <c r="PYT43" s="1216"/>
      <c r="PYU43" s="1216"/>
      <c r="PYV43" s="641"/>
      <c r="PYW43" s="1216" t="s">
        <v>758</v>
      </c>
      <c r="PYX43" s="1216"/>
      <c r="PYY43" s="1216"/>
      <c r="PYZ43" s="641"/>
      <c r="PZA43" s="1216" t="s">
        <v>758</v>
      </c>
      <c r="PZB43" s="1216"/>
      <c r="PZC43" s="1216"/>
      <c r="PZD43" s="641"/>
      <c r="PZE43" s="1216" t="s">
        <v>758</v>
      </c>
      <c r="PZF43" s="1216"/>
      <c r="PZG43" s="1216"/>
      <c r="PZH43" s="641"/>
      <c r="PZI43" s="1216" t="s">
        <v>758</v>
      </c>
      <c r="PZJ43" s="1216"/>
      <c r="PZK43" s="1216"/>
      <c r="PZL43" s="641"/>
      <c r="PZM43" s="1216" t="s">
        <v>758</v>
      </c>
      <c r="PZN43" s="1216"/>
      <c r="PZO43" s="1216"/>
      <c r="PZP43" s="641"/>
      <c r="PZQ43" s="1216" t="s">
        <v>758</v>
      </c>
      <c r="PZR43" s="1216"/>
      <c r="PZS43" s="1216"/>
      <c r="PZT43" s="641"/>
      <c r="PZU43" s="1216" t="s">
        <v>758</v>
      </c>
      <c r="PZV43" s="1216"/>
      <c r="PZW43" s="1216"/>
      <c r="PZX43" s="641"/>
      <c r="PZY43" s="1216" t="s">
        <v>758</v>
      </c>
      <c r="PZZ43" s="1216"/>
      <c r="QAA43" s="1216"/>
      <c r="QAB43" s="641"/>
      <c r="QAC43" s="1216" t="s">
        <v>758</v>
      </c>
      <c r="QAD43" s="1216"/>
      <c r="QAE43" s="1216"/>
      <c r="QAF43" s="641"/>
      <c r="QAG43" s="1216" t="s">
        <v>758</v>
      </c>
      <c r="QAH43" s="1216"/>
      <c r="QAI43" s="1216"/>
      <c r="QAJ43" s="641"/>
      <c r="QAK43" s="1216" t="s">
        <v>758</v>
      </c>
      <c r="QAL43" s="1216"/>
      <c r="QAM43" s="1216"/>
      <c r="QAN43" s="641"/>
      <c r="QAO43" s="1216" t="s">
        <v>758</v>
      </c>
      <c r="QAP43" s="1216"/>
      <c r="QAQ43" s="1216"/>
      <c r="QAR43" s="641"/>
      <c r="QAS43" s="1216" t="s">
        <v>758</v>
      </c>
      <c r="QAT43" s="1216"/>
      <c r="QAU43" s="1216"/>
      <c r="QAV43" s="641"/>
      <c r="QAW43" s="1216" t="s">
        <v>758</v>
      </c>
      <c r="QAX43" s="1216"/>
      <c r="QAY43" s="1216"/>
      <c r="QAZ43" s="641"/>
      <c r="QBA43" s="1216" t="s">
        <v>758</v>
      </c>
      <c r="QBB43" s="1216"/>
      <c r="QBC43" s="1216"/>
      <c r="QBD43" s="641"/>
      <c r="QBE43" s="1216" t="s">
        <v>758</v>
      </c>
      <c r="QBF43" s="1216"/>
      <c r="QBG43" s="1216"/>
      <c r="QBH43" s="641"/>
      <c r="QBI43" s="1216" t="s">
        <v>758</v>
      </c>
      <c r="QBJ43" s="1216"/>
      <c r="QBK43" s="1216"/>
      <c r="QBL43" s="641"/>
      <c r="QBM43" s="1216" t="s">
        <v>758</v>
      </c>
      <c r="QBN43" s="1216"/>
      <c r="QBO43" s="1216"/>
      <c r="QBP43" s="641"/>
      <c r="QBQ43" s="1216" t="s">
        <v>758</v>
      </c>
      <c r="QBR43" s="1216"/>
      <c r="QBS43" s="1216"/>
      <c r="QBT43" s="641"/>
      <c r="QBU43" s="1216" t="s">
        <v>758</v>
      </c>
      <c r="QBV43" s="1216"/>
      <c r="QBW43" s="1216"/>
      <c r="QBX43" s="641"/>
      <c r="QBY43" s="1216" t="s">
        <v>758</v>
      </c>
      <c r="QBZ43" s="1216"/>
      <c r="QCA43" s="1216"/>
      <c r="QCB43" s="641"/>
      <c r="QCC43" s="1216" t="s">
        <v>758</v>
      </c>
      <c r="QCD43" s="1216"/>
      <c r="QCE43" s="1216"/>
      <c r="QCF43" s="641"/>
      <c r="QCG43" s="1216" t="s">
        <v>758</v>
      </c>
      <c r="QCH43" s="1216"/>
      <c r="QCI43" s="1216"/>
      <c r="QCJ43" s="641"/>
      <c r="QCK43" s="1216" t="s">
        <v>758</v>
      </c>
      <c r="QCL43" s="1216"/>
      <c r="QCM43" s="1216"/>
      <c r="QCN43" s="641"/>
      <c r="QCO43" s="1216" t="s">
        <v>758</v>
      </c>
      <c r="QCP43" s="1216"/>
      <c r="QCQ43" s="1216"/>
      <c r="QCR43" s="641"/>
      <c r="QCS43" s="1216" t="s">
        <v>758</v>
      </c>
      <c r="QCT43" s="1216"/>
      <c r="QCU43" s="1216"/>
      <c r="QCV43" s="641"/>
      <c r="QCW43" s="1216" t="s">
        <v>758</v>
      </c>
      <c r="QCX43" s="1216"/>
      <c r="QCY43" s="1216"/>
      <c r="QCZ43" s="641"/>
      <c r="QDA43" s="1216" t="s">
        <v>758</v>
      </c>
      <c r="QDB43" s="1216"/>
      <c r="QDC43" s="1216"/>
      <c r="QDD43" s="641"/>
      <c r="QDE43" s="1216" t="s">
        <v>758</v>
      </c>
      <c r="QDF43" s="1216"/>
      <c r="QDG43" s="1216"/>
      <c r="QDH43" s="641"/>
      <c r="QDI43" s="1216" t="s">
        <v>758</v>
      </c>
      <c r="QDJ43" s="1216"/>
      <c r="QDK43" s="1216"/>
      <c r="QDL43" s="641"/>
      <c r="QDM43" s="1216" t="s">
        <v>758</v>
      </c>
      <c r="QDN43" s="1216"/>
      <c r="QDO43" s="1216"/>
      <c r="QDP43" s="641"/>
      <c r="QDQ43" s="1216" t="s">
        <v>758</v>
      </c>
      <c r="QDR43" s="1216"/>
      <c r="QDS43" s="1216"/>
      <c r="QDT43" s="641"/>
      <c r="QDU43" s="1216" t="s">
        <v>758</v>
      </c>
      <c r="QDV43" s="1216"/>
      <c r="QDW43" s="1216"/>
      <c r="QDX43" s="641"/>
      <c r="QDY43" s="1216" t="s">
        <v>758</v>
      </c>
      <c r="QDZ43" s="1216"/>
      <c r="QEA43" s="1216"/>
      <c r="QEB43" s="641"/>
      <c r="QEC43" s="1216" t="s">
        <v>758</v>
      </c>
      <c r="QED43" s="1216"/>
      <c r="QEE43" s="1216"/>
      <c r="QEF43" s="641"/>
      <c r="QEG43" s="1216" t="s">
        <v>758</v>
      </c>
      <c r="QEH43" s="1216"/>
      <c r="QEI43" s="1216"/>
      <c r="QEJ43" s="641"/>
      <c r="QEK43" s="1216" t="s">
        <v>758</v>
      </c>
      <c r="QEL43" s="1216"/>
      <c r="QEM43" s="1216"/>
      <c r="QEN43" s="641"/>
      <c r="QEO43" s="1216" t="s">
        <v>758</v>
      </c>
      <c r="QEP43" s="1216"/>
      <c r="QEQ43" s="1216"/>
      <c r="QER43" s="641"/>
      <c r="QES43" s="1216" t="s">
        <v>758</v>
      </c>
      <c r="QET43" s="1216"/>
      <c r="QEU43" s="1216"/>
      <c r="QEV43" s="641"/>
      <c r="QEW43" s="1216" t="s">
        <v>758</v>
      </c>
      <c r="QEX43" s="1216"/>
      <c r="QEY43" s="1216"/>
      <c r="QEZ43" s="641"/>
      <c r="QFA43" s="1216" t="s">
        <v>758</v>
      </c>
      <c r="QFB43" s="1216"/>
      <c r="QFC43" s="1216"/>
      <c r="QFD43" s="641"/>
      <c r="QFE43" s="1216" t="s">
        <v>758</v>
      </c>
      <c r="QFF43" s="1216"/>
      <c r="QFG43" s="1216"/>
      <c r="QFH43" s="641"/>
      <c r="QFI43" s="1216" t="s">
        <v>758</v>
      </c>
      <c r="QFJ43" s="1216"/>
      <c r="QFK43" s="1216"/>
      <c r="QFL43" s="641"/>
      <c r="QFM43" s="1216" t="s">
        <v>758</v>
      </c>
      <c r="QFN43" s="1216"/>
      <c r="QFO43" s="1216"/>
      <c r="QFP43" s="641"/>
      <c r="QFQ43" s="1216" t="s">
        <v>758</v>
      </c>
      <c r="QFR43" s="1216"/>
      <c r="QFS43" s="1216"/>
      <c r="QFT43" s="641"/>
      <c r="QFU43" s="1216" t="s">
        <v>758</v>
      </c>
      <c r="QFV43" s="1216"/>
      <c r="QFW43" s="1216"/>
      <c r="QFX43" s="641"/>
      <c r="QFY43" s="1216" t="s">
        <v>758</v>
      </c>
      <c r="QFZ43" s="1216"/>
      <c r="QGA43" s="1216"/>
      <c r="QGB43" s="641"/>
      <c r="QGC43" s="1216" t="s">
        <v>758</v>
      </c>
      <c r="QGD43" s="1216"/>
      <c r="QGE43" s="1216"/>
      <c r="QGF43" s="641"/>
      <c r="QGG43" s="1216" t="s">
        <v>758</v>
      </c>
      <c r="QGH43" s="1216"/>
      <c r="QGI43" s="1216"/>
      <c r="QGJ43" s="641"/>
      <c r="QGK43" s="1216" t="s">
        <v>758</v>
      </c>
      <c r="QGL43" s="1216"/>
      <c r="QGM43" s="1216"/>
      <c r="QGN43" s="641"/>
      <c r="QGO43" s="1216" t="s">
        <v>758</v>
      </c>
      <c r="QGP43" s="1216"/>
      <c r="QGQ43" s="1216"/>
      <c r="QGR43" s="641"/>
      <c r="QGS43" s="1216" t="s">
        <v>758</v>
      </c>
      <c r="QGT43" s="1216"/>
      <c r="QGU43" s="1216"/>
      <c r="QGV43" s="641"/>
      <c r="QGW43" s="1216" t="s">
        <v>758</v>
      </c>
      <c r="QGX43" s="1216"/>
      <c r="QGY43" s="1216"/>
      <c r="QGZ43" s="641"/>
      <c r="QHA43" s="1216" t="s">
        <v>758</v>
      </c>
      <c r="QHB43" s="1216"/>
      <c r="QHC43" s="1216"/>
      <c r="QHD43" s="641"/>
      <c r="QHE43" s="1216" t="s">
        <v>758</v>
      </c>
      <c r="QHF43" s="1216"/>
      <c r="QHG43" s="1216"/>
      <c r="QHH43" s="641"/>
      <c r="QHI43" s="1216" t="s">
        <v>758</v>
      </c>
      <c r="QHJ43" s="1216"/>
      <c r="QHK43" s="1216"/>
      <c r="QHL43" s="641"/>
      <c r="QHM43" s="1216" t="s">
        <v>758</v>
      </c>
      <c r="QHN43" s="1216"/>
      <c r="QHO43" s="1216"/>
      <c r="QHP43" s="641"/>
      <c r="QHQ43" s="1216" t="s">
        <v>758</v>
      </c>
      <c r="QHR43" s="1216"/>
      <c r="QHS43" s="1216"/>
      <c r="QHT43" s="641"/>
      <c r="QHU43" s="1216" t="s">
        <v>758</v>
      </c>
      <c r="QHV43" s="1216"/>
      <c r="QHW43" s="1216"/>
      <c r="QHX43" s="641"/>
      <c r="QHY43" s="1216" t="s">
        <v>758</v>
      </c>
      <c r="QHZ43" s="1216"/>
      <c r="QIA43" s="1216"/>
      <c r="QIB43" s="641"/>
      <c r="QIC43" s="1216" t="s">
        <v>758</v>
      </c>
      <c r="QID43" s="1216"/>
      <c r="QIE43" s="1216"/>
      <c r="QIF43" s="641"/>
      <c r="QIG43" s="1216" t="s">
        <v>758</v>
      </c>
      <c r="QIH43" s="1216"/>
      <c r="QII43" s="1216"/>
      <c r="QIJ43" s="641"/>
      <c r="QIK43" s="1216" t="s">
        <v>758</v>
      </c>
      <c r="QIL43" s="1216"/>
      <c r="QIM43" s="1216"/>
      <c r="QIN43" s="641"/>
      <c r="QIO43" s="1216" t="s">
        <v>758</v>
      </c>
      <c r="QIP43" s="1216"/>
      <c r="QIQ43" s="1216"/>
      <c r="QIR43" s="641"/>
      <c r="QIS43" s="1216" t="s">
        <v>758</v>
      </c>
      <c r="QIT43" s="1216"/>
      <c r="QIU43" s="1216"/>
      <c r="QIV43" s="641"/>
      <c r="QIW43" s="1216" t="s">
        <v>758</v>
      </c>
      <c r="QIX43" s="1216"/>
      <c r="QIY43" s="1216"/>
      <c r="QIZ43" s="641"/>
      <c r="QJA43" s="1216" t="s">
        <v>758</v>
      </c>
      <c r="QJB43" s="1216"/>
      <c r="QJC43" s="1216"/>
      <c r="QJD43" s="641"/>
      <c r="QJE43" s="1216" t="s">
        <v>758</v>
      </c>
      <c r="QJF43" s="1216"/>
      <c r="QJG43" s="1216"/>
      <c r="QJH43" s="641"/>
      <c r="QJI43" s="1216" t="s">
        <v>758</v>
      </c>
      <c r="QJJ43" s="1216"/>
      <c r="QJK43" s="1216"/>
      <c r="QJL43" s="641"/>
      <c r="QJM43" s="1216" t="s">
        <v>758</v>
      </c>
      <c r="QJN43" s="1216"/>
      <c r="QJO43" s="1216"/>
      <c r="QJP43" s="641"/>
      <c r="QJQ43" s="1216" t="s">
        <v>758</v>
      </c>
      <c r="QJR43" s="1216"/>
      <c r="QJS43" s="1216"/>
      <c r="QJT43" s="641"/>
      <c r="QJU43" s="1216" t="s">
        <v>758</v>
      </c>
      <c r="QJV43" s="1216"/>
      <c r="QJW43" s="1216"/>
      <c r="QJX43" s="641"/>
      <c r="QJY43" s="1216" t="s">
        <v>758</v>
      </c>
      <c r="QJZ43" s="1216"/>
      <c r="QKA43" s="1216"/>
      <c r="QKB43" s="641"/>
      <c r="QKC43" s="1216" t="s">
        <v>758</v>
      </c>
      <c r="QKD43" s="1216"/>
      <c r="QKE43" s="1216"/>
      <c r="QKF43" s="641"/>
      <c r="QKG43" s="1216" t="s">
        <v>758</v>
      </c>
      <c r="QKH43" s="1216"/>
      <c r="QKI43" s="1216"/>
      <c r="QKJ43" s="641"/>
      <c r="QKK43" s="1216" t="s">
        <v>758</v>
      </c>
      <c r="QKL43" s="1216"/>
      <c r="QKM43" s="1216"/>
      <c r="QKN43" s="641"/>
      <c r="QKO43" s="1216" t="s">
        <v>758</v>
      </c>
      <c r="QKP43" s="1216"/>
      <c r="QKQ43" s="1216"/>
      <c r="QKR43" s="641"/>
      <c r="QKS43" s="1216" t="s">
        <v>758</v>
      </c>
      <c r="QKT43" s="1216"/>
      <c r="QKU43" s="1216"/>
      <c r="QKV43" s="641"/>
      <c r="QKW43" s="1216" t="s">
        <v>758</v>
      </c>
      <c r="QKX43" s="1216"/>
      <c r="QKY43" s="1216"/>
      <c r="QKZ43" s="641"/>
      <c r="QLA43" s="1216" t="s">
        <v>758</v>
      </c>
      <c r="QLB43" s="1216"/>
      <c r="QLC43" s="1216"/>
      <c r="QLD43" s="641"/>
      <c r="QLE43" s="1216" t="s">
        <v>758</v>
      </c>
      <c r="QLF43" s="1216"/>
      <c r="QLG43" s="1216"/>
      <c r="QLH43" s="641"/>
      <c r="QLI43" s="1216" t="s">
        <v>758</v>
      </c>
      <c r="QLJ43" s="1216"/>
      <c r="QLK43" s="1216"/>
      <c r="QLL43" s="641"/>
      <c r="QLM43" s="1216" t="s">
        <v>758</v>
      </c>
      <c r="QLN43" s="1216"/>
      <c r="QLO43" s="1216"/>
      <c r="QLP43" s="641"/>
      <c r="QLQ43" s="1216" t="s">
        <v>758</v>
      </c>
      <c r="QLR43" s="1216"/>
      <c r="QLS43" s="1216"/>
      <c r="QLT43" s="641"/>
      <c r="QLU43" s="1216" t="s">
        <v>758</v>
      </c>
      <c r="QLV43" s="1216"/>
      <c r="QLW43" s="1216"/>
      <c r="QLX43" s="641"/>
      <c r="QLY43" s="1216" t="s">
        <v>758</v>
      </c>
      <c r="QLZ43" s="1216"/>
      <c r="QMA43" s="1216"/>
      <c r="QMB43" s="641"/>
      <c r="QMC43" s="1216" t="s">
        <v>758</v>
      </c>
      <c r="QMD43" s="1216"/>
      <c r="QME43" s="1216"/>
      <c r="QMF43" s="641"/>
      <c r="QMG43" s="1216" t="s">
        <v>758</v>
      </c>
      <c r="QMH43" s="1216"/>
      <c r="QMI43" s="1216"/>
      <c r="QMJ43" s="641"/>
      <c r="QMK43" s="1216" t="s">
        <v>758</v>
      </c>
      <c r="QML43" s="1216"/>
      <c r="QMM43" s="1216"/>
      <c r="QMN43" s="641"/>
      <c r="QMO43" s="1216" t="s">
        <v>758</v>
      </c>
      <c r="QMP43" s="1216"/>
      <c r="QMQ43" s="1216"/>
      <c r="QMR43" s="641"/>
      <c r="QMS43" s="1216" t="s">
        <v>758</v>
      </c>
      <c r="QMT43" s="1216"/>
      <c r="QMU43" s="1216"/>
      <c r="QMV43" s="641"/>
      <c r="QMW43" s="1216" t="s">
        <v>758</v>
      </c>
      <c r="QMX43" s="1216"/>
      <c r="QMY43" s="1216"/>
      <c r="QMZ43" s="641"/>
      <c r="QNA43" s="1216" t="s">
        <v>758</v>
      </c>
      <c r="QNB43" s="1216"/>
      <c r="QNC43" s="1216"/>
      <c r="QND43" s="641"/>
      <c r="QNE43" s="1216" t="s">
        <v>758</v>
      </c>
      <c r="QNF43" s="1216"/>
      <c r="QNG43" s="1216"/>
      <c r="QNH43" s="641"/>
      <c r="QNI43" s="1216" t="s">
        <v>758</v>
      </c>
      <c r="QNJ43" s="1216"/>
      <c r="QNK43" s="1216"/>
      <c r="QNL43" s="641"/>
      <c r="QNM43" s="1216" t="s">
        <v>758</v>
      </c>
      <c r="QNN43" s="1216"/>
      <c r="QNO43" s="1216"/>
      <c r="QNP43" s="641"/>
      <c r="QNQ43" s="1216" t="s">
        <v>758</v>
      </c>
      <c r="QNR43" s="1216"/>
      <c r="QNS43" s="1216"/>
      <c r="QNT43" s="641"/>
      <c r="QNU43" s="1216" t="s">
        <v>758</v>
      </c>
      <c r="QNV43" s="1216"/>
      <c r="QNW43" s="1216"/>
      <c r="QNX43" s="641"/>
      <c r="QNY43" s="1216" t="s">
        <v>758</v>
      </c>
      <c r="QNZ43" s="1216"/>
      <c r="QOA43" s="1216"/>
      <c r="QOB43" s="641"/>
      <c r="QOC43" s="1216" t="s">
        <v>758</v>
      </c>
      <c r="QOD43" s="1216"/>
      <c r="QOE43" s="1216"/>
      <c r="QOF43" s="641"/>
      <c r="QOG43" s="1216" t="s">
        <v>758</v>
      </c>
      <c r="QOH43" s="1216"/>
      <c r="QOI43" s="1216"/>
      <c r="QOJ43" s="641"/>
      <c r="QOK43" s="1216" t="s">
        <v>758</v>
      </c>
      <c r="QOL43" s="1216"/>
      <c r="QOM43" s="1216"/>
      <c r="QON43" s="641"/>
      <c r="QOO43" s="1216" t="s">
        <v>758</v>
      </c>
      <c r="QOP43" s="1216"/>
      <c r="QOQ43" s="1216"/>
      <c r="QOR43" s="641"/>
      <c r="QOS43" s="1216" t="s">
        <v>758</v>
      </c>
      <c r="QOT43" s="1216"/>
      <c r="QOU43" s="1216"/>
      <c r="QOV43" s="641"/>
      <c r="QOW43" s="1216" t="s">
        <v>758</v>
      </c>
      <c r="QOX43" s="1216"/>
      <c r="QOY43" s="1216"/>
      <c r="QOZ43" s="641"/>
      <c r="QPA43" s="1216" t="s">
        <v>758</v>
      </c>
      <c r="QPB43" s="1216"/>
      <c r="QPC43" s="1216"/>
      <c r="QPD43" s="641"/>
      <c r="QPE43" s="1216" t="s">
        <v>758</v>
      </c>
      <c r="QPF43" s="1216"/>
      <c r="QPG43" s="1216"/>
      <c r="QPH43" s="641"/>
      <c r="QPI43" s="1216" t="s">
        <v>758</v>
      </c>
      <c r="QPJ43" s="1216"/>
      <c r="QPK43" s="1216"/>
      <c r="QPL43" s="641"/>
      <c r="QPM43" s="1216" t="s">
        <v>758</v>
      </c>
      <c r="QPN43" s="1216"/>
      <c r="QPO43" s="1216"/>
      <c r="QPP43" s="641"/>
      <c r="QPQ43" s="1216" t="s">
        <v>758</v>
      </c>
      <c r="QPR43" s="1216"/>
      <c r="QPS43" s="1216"/>
      <c r="QPT43" s="641"/>
      <c r="QPU43" s="1216" t="s">
        <v>758</v>
      </c>
      <c r="QPV43" s="1216"/>
      <c r="QPW43" s="1216"/>
      <c r="QPX43" s="641"/>
      <c r="QPY43" s="1216" t="s">
        <v>758</v>
      </c>
      <c r="QPZ43" s="1216"/>
      <c r="QQA43" s="1216"/>
      <c r="QQB43" s="641"/>
      <c r="QQC43" s="1216" t="s">
        <v>758</v>
      </c>
      <c r="QQD43" s="1216"/>
      <c r="QQE43" s="1216"/>
      <c r="QQF43" s="641"/>
      <c r="QQG43" s="1216" t="s">
        <v>758</v>
      </c>
      <c r="QQH43" s="1216"/>
      <c r="QQI43" s="1216"/>
      <c r="QQJ43" s="641"/>
      <c r="QQK43" s="1216" t="s">
        <v>758</v>
      </c>
      <c r="QQL43" s="1216"/>
      <c r="QQM43" s="1216"/>
      <c r="QQN43" s="641"/>
      <c r="QQO43" s="1216" t="s">
        <v>758</v>
      </c>
      <c r="QQP43" s="1216"/>
      <c r="QQQ43" s="1216"/>
      <c r="QQR43" s="641"/>
      <c r="QQS43" s="1216" t="s">
        <v>758</v>
      </c>
      <c r="QQT43" s="1216"/>
      <c r="QQU43" s="1216"/>
      <c r="QQV43" s="641"/>
      <c r="QQW43" s="1216" t="s">
        <v>758</v>
      </c>
      <c r="QQX43" s="1216"/>
      <c r="QQY43" s="1216"/>
      <c r="QQZ43" s="641"/>
      <c r="QRA43" s="1216" t="s">
        <v>758</v>
      </c>
      <c r="QRB43" s="1216"/>
      <c r="QRC43" s="1216"/>
      <c r="QRD43" s="641"/>
      <c r="QRE43" s="1216" t="s">
        <v>758</v>
      </c>
      <c r="QRF43" s="1216"/>
      <c r="QRG43" s="1216"/>
      <c r="QRH43" s="641"/>
      <c r="QRI43" s="1216" t="s">
        <v>758</v>
      </c>
      <c r="QRJ43" s="1216"/>
      <c r="QRK43" s="1216"/>
      <c r="QRL43" s="641"/>
      <c r="QRM43" s="1216" t="s">
        <v>758</v>
      </c>
      <c r="QRN43" s="1216"/>
      <c r="QRO43" s="1216"/>
      <c r="QRP43" s="641"/>
      <c r="QRQ43" s="1216" t="s">
        <v>758</v>
      </c>
      <c r="QRR43" s="1216"/>
      <c r="QRS43" s="1216"/>
      <c r="QRT43" s="641"/>
      <c r="QRU43" s="1216" t="s">
        <v>758</v>
      </c>
      <c r="QRV43" s="1216"/>
      <c r="QRW43" s="1216"/>
      <c r="QRX43" s="641"/>
      <c r="QRY43" s="1216" t="s">
        <v>758</v>
      </c>
      <c r="QRZ43" s="1216"/>
      <c r="QSA43" s="1216"/>
      <c r="QSB43" s="641"/>
      <c r="QSC43" s="1216" t="s">
        <v>758</v>
      </c>
      <c r="QSD43" s="1216"/>
      <c r="QSE43" s="1216"/>
      <c r="QSF43" s="641"/>
      <c r="QSG43" s="1216" t="s">
        <v>758</v>
      </c>
      <c r="QSH43" s="1216"/>
      <c r="QSI43" s="1216"/>
      <c r="QSJ43" s="641"/>
      <c r="QSK43" s="1216" t="s">
        <v>758</v>
      </c>
      <c r="QSL43" s="1216"/>
      <c r="QSM43" s="1216"/>
      <c r="QSN43" s="641"/>
      <c r="QSO43" s="1216" t="s">
        <v>758</v>
      </c>
      <c r="QSP43" s="1216"/>
      <c r="QSQ43" s="1216"/>
      <c r="QSR43" s="641"/>
      <c r="QSS43" s="1216" t="s">
        <v>758</v>
      </c>
      <c r="QST43" s="1216"/>
      <c r="QSU43" s="1216"/>
      <c r="QSV43" s="641"/>
      <c r="QSW43" s="1216" t="s">
        <v>758</v>
      </c>
      <c r="QSX43" s="1216"/>
      <c r="QSY43" s="1216"/>
      <c r="QSZ43" s="641"/>
      <c r="QTA43" s="1216" t="s">
        <v>758</v>
      </c>
      <c r="QTB43" s="1216"/>
      <c r="QTC43" s="1216"/>
      <c r="QTD43" s="641"/>
      <c r="QTE43" s="1216" t="s">
        <v>758</v>
      </c>
      <c r="QTF43" s="1216"/>
      <c r="QTG43" s="1216"/>
      <c r="QTH43" s="641"/>
      <c r="QTI43" s="1216" t="s">
        <v>758</v>
      </c>
      <c r="QTJ43" s="1216"/>
      <c r="QTK43" s="1216"/>
      <c r="QTL43" s="641"/>
      <c r="QTM43" s="1216" t="s">
        <v>758</v>
      </c>
      <c r="QTN43" s="1216"/>
      <c r="QTO43" s="1216"/>
      <c r="QTP43" s="641"/>
      <c r="QTQ43" s="1216" t="s">
        <v>758</v>
      </c>
      <c r="QTR43" s="1216"/>
      <c r="QTS43" s="1216"/>
      <c r="QTT43" s="641"/>
      <c r="QTU43" s="1216" t="s">
        <v>758</v>
      </c>
      <c r="QTV43" s="1216"/>
      <c r="QTW43" s="1216"/>
      <c r="QTX43" s="641"/>
      <c r="QTY43" s="1216" t="s">
        <v>758</v>
      </c>
      <c r="QTZ43" s="1216"/>
      <c r="QUA43" s="1216"/>
      <c r="QUB43" s="641"/>
      <c r="QUC43" s="1216" t="s">
        <v>758</v>
      </c>
      <c r="QUD43" s="1216"/>
      <c r="QUE43" s="1216"/>
      <c r="QUF43" s="641"/>
      <c r="QUG43" s="1216" t="s">
        <v>758</v>
      </c>
      <c r="QUH43" s="1216"/>
      <c r="QUI43" s="1216"/>
      <c r="QUJ43" s="641"/>
      <c r="QUK43" s="1216" t="s">
        <v>758</v>
      </c>
      <c r="QUL43" s="1216"/>
      <c r="QUM43" s="1216"/>
      <c r="QUN43" s="641"/>
      <c r="QUO43" s="1216" t="s">
        <v>758</v>
      </c>
      <c r="QUP43" s="1216"/>
      <c r="QUQ43" s="1216"/>
      <c r="QUR43" s="641"/>
      <c r="QUS43" s="1216" t="s">
        <v>758</v>
      </c>
      <c r="QUT43" s="1216"/>
      <c r="QUU43" s="1216"/>
      <c r="QUV43" s="641"/>
      <c r="QUW43" s="1216" t="s">
        <v>758</v>
      </c>
      <c r="QUX43" s="1216"/>
      <c r="QUY43" s="1216"/>
      <c r="QUZ43" s="641"/>
      <c r="QVA43" s="1216" t="s">
        <v>758</v>
      </c>
      <c r="QVB43" s="1216"/>
      <c r="QVC43" s="1216"/>
      <c r="QVD43" s="641"/>
      <c r="QVE43" s="1216" t="s">
        <v>758</v>
      </c>
      <c r="QVF43" s="1216"/>
      <c r="QVG43" s="1216"/>
      <c r="QVH43" s="641"/>
      <c r="QVI43" s="1216" t="s">
        <v>758</v>
      </c>
      <c r="QVJ43" s="1216"/>
      <c r="QVK43" s="1216"/>
      <c r="QVL43" s="641"/>
      <c r="QVM43" s="1216" t="s">
        <v>758</v>
      </c>
      <c r="QVN43" s="1216"/>
      <c r="QVO43" s="1216"/>
      <c r="QVP43" s="641"/>
      <c r="QVQ43" s="1216" t="s">
        <v>758</v>
      </c>
      <c r="QVR43" s="1216"/>
      <c r="QVS43" s="1216"/>
      <c r="QVT43" s="641"/>
      <c r="QVU43" s="1216" t="s">
        <v>758</v>
      </c>
      <c r="QVV43" s="1216"/>
      <c r="QVW43" s="1216"/>
      <c r="QVX43" s="641"/>
      <c r="QVY43" s="1216" t="s">
        <v>758</v>
      </c>
      <c r="QVZ43" s="1216"/>
      <c r="QWA43" s="1216"/>
      <c r="QWB43" s="641"/>
      <c r="QWC43" s="1216" t="s">
        <v>758</v>
      </c>
      <c r="QWD43" s="1216"/>
      <c r="QWE43" s="1216"/>
      <c r="QWF43" s="641"/>
      <c r="QWG43" s="1216" t="s">
        <v>758</v>
      </c>
      <c r="QWH43" s="1216"/>
      <c r="QWI43" s="1216"/>
      <c r="QWJ43" s="641"/>
      <c r="QWK43" s="1216" t="s">
        <v>758</v>
      </c>
      <c r="QWL43" s="1216"/>
      <c r="QWM43" s="1216"/>
      <c r="QWN43" s="641"/>
      <c r="QWO43" s="1216" t="s">
        <v>758</v>
      </c>
      <c r="QWP43" s="1216"/>
      <c r="QWQ43" s="1216"/>
      <c r="QWR43" s="641"/>
      <c r="QWS43" s="1216" t="s">
        <v>758</v>
      </c>
      <c r="QWT43" s="1216"/>
      <c r="QWU43" s="1216"/>
      <c r="QWV43" s="641"/>
      <c r="QWW43" s="1216" t="s">
        <v>758</v>
      </c>
      <c r="QWX43" s="1216"/>
      <c r="QWY43" s="1216"/>
      <c r="QWZ43" s="641"/>
      <c r="QXA43" s="1216" t="s">
        <v>758</v>
      </c>
      <c r="QXB43" s="1216"/>
      <c r="QXC43" s="1216"/>
      <c r="QXD43" s="641"/>
      <c r="QXE43" s="1216" t="s">
        <v>758</v>
      </c>
      <c r="QXF43" s="1216"/>
      <c r="QXG43" s="1216"/>
      <c r="QXH43" s="641"/>
      <c r="QXI43" s="1216" t="s">
        <v>758</v>
      </c>
      <c r="QXJ43" s="1216"/>
      <c r="QXK43" s="1216"/>
      <c r="QXL43" s="641"/>
      <c r="QXM43" s="1216" t="s">
        <v>758</v>
      </c>
      <c r="QXN43" s="1216"/>
      <c r="QXO43" s="1216"/>
      <c r="QXP43" s="641"/>
      <c r="QXQ43" s="1216" t="s">
        <v>758</v>
      </c>
      <c r="QXR43" s="1216"/>
      <c r="QXS43" s="1216"/>
      <c r="QXT43" s="641"/>
      <c r="QXU43" s="1216" t="s">
        <v>758</v>
      </c>
      <c r="QXV43" s="1216"/>
      <c r="QXW43" s="1216"/>
      <c r="QXX43" s="641"/>
      <c r="QXY43" s="1216" t="s">
        <v>758</v>
      </c>
      <c r="QXZ43" s="1216"/>
      <c r="QYA43" s="1216"/>
      <c r="QYB43" s="641"/>
      <c r="QYC43" s="1216" t="s">
        <v>758</v>
      </c>
      <c r="QYD43" s="1216"/>
      <c r="QYE43" s="1216"/>
      <c r="QYF43" s="641"/>
      <c r="QYG43" s="1216" t="s">
        <v>758</v>
      </c>
      <c r="QYH43" s="1216"/>
      <c r="QYI43" s="1216"/>
      <c r="QYJ43" s="641"/>
      <c r="QYK43" s="1216" t="s">
        <v>758</v>
      </c>
      <c r="QYL43" s="1216"/>
      <c r="QYM43" s="1216"/>
      <c r="QYN43" s="641"/>
      <c r="QYO43" s="1216" t="s">
        <v>758</v>
      </c>
      <c r="QYP43" s="1216"/>
      <c r="QYQ43" s="1216"/>
      <c r="QYR43" s="641"/>
      <c r="QYS43" s="1216" t="s">
        <v>758</v>
      </c>
      <c r="QYT43" s="1216"/>
      <c r="QYU43" s="1216"/>
      <c r="QYV43" s="641"/>
      <c r="QYW43" s="1216" t="s">
        <v>758</v>
      </c>
      <c r="QYX43" s="1216"/>
      <c r="QYY43" s="1216"/>
      <c r="QYZ43" s="641"/>
      <c r="QZA43" s="1216" t="s">
        <v>758</v>
      </c>
      <c r="QZB43" s="1216"/>
      <c r="QZC43" s="1216"/>
      <c r="QZD43" s="641"/>
      <c r="QZE43" s="1216" t="s">
        <v>758</v>
      </c>
      <c r="QZF43" s="1216"/>
      <c r="QZG43" s="1216"/>
      <c r="QZH43" s="641"/>
      <c r="QZI43" s="1216" t="s">
        <v>758</v>
      </c>
      <c r="QZJ43" s="1216"/>
      <c r="QZK43" s="1216"/>
      <c r="QZL43" s="641"/>
      <c r="QZM43" s="1216" t="s">
        <v>758</v>
      </c>
      <c r="QZN43" s="1216"/>
      <c r="QZO43" s="1216"/>
      <c r="QZP43" s="641"/>
      <c r="QZQ43" s="1216" t="s">
        <v>758</v>
      </c>
      <c r="QZR43" s="1216"/>
      <c r="QZS43" s="1216"/>
      <c r="QZT43" s="641"/>
      <c r="QZU43" s="1216" t="s">
        <v>758</v>
      </c>
      <c r="QZV43" s="1216"/>
      <c r="QZW43" s="1216"/>
      <c r="QZX43" s="641"/>
      <c r="QZY43" s="1216" t="s">
        <v>758</v>
      </c>
      <c r="QZZ43" s="1216"/>
      <c r="RAA43" s="1216"/>
      <c r="RAB43" s="641"/>
      <c r="RAC43" s="1216" t="s">
        <v>758</v>
      </c>
      <c r="RAD43" s="1216"/>
      <c r="RAE43" s="1216"/>
      <c r="RAF43" s="641"/>
      <c r="RAG43" s="1216" t="s">
        <v>758</v>
      </c>
      <c r="RAH43" s="1216"/>
      <c r="RAI43" s="1216"/>
      <c r="RAJ43" s="641"/>
      <c r="RAK43" s="1216" t="s">
        <v>758</v>
      </c>
      <c r="RAL43" s="1216"/>
      <c r="RAM43" s="1216"/>
      <c r="RAN43" s="641"/>
      <c r="RAO43" s="1216" t="s">
        <v>758</v>
      </c>
      <c r="RAP43" s="1216"/>
      <c r="RAQ43" s="1216"/>
      <c r="RAR43" s="641"/>
      <c r="RAS43" s="1216" t="s">
        <v>758</v>
      </c>
      <c r="RAT43" s="1216"/>
      <c r="RAU43" s="1216"/>
      <c r="RAV43" s="641"/>
      <c r="RAW43" s="1216" t="s">
        <v>758</v>
      </c>
      <c r="RAX43" s="1216"/>
      <c r="RAY43" s="1216"/>
      <c r="RAZ43" s="641"/>
      <c r="RBA43" s="1216" t="s">
        <v>758</v>
      </c>
      <c r="RBB43" s="1216"/>
      <c r="RBC43" s="1216"/>
      <c r="RBD43" s="641"/>
      <c r="RBE43" s="1216" t="s">
        <v>758</v>
      </c>
      <c r="RBF43" s="1216"/>
      <c r="RBG43" s="1216"/>
      <c r="RBH43" s="641"/>
      <c r="RBI43" s="1216" t="s">
        <v>758</v>
      </c>
      <c r="RBJ43" s="1216"/>
      <c r="RBK43" s="1216"/>
      <c r="RBL43" s="641"/>
      <c r="RBM43" s="1216" t="s">
        <v>758</v>
      </c>
      <c r="RBN43" s="1216"/>
      <c r="RBO43" s="1216"/>
      <c r="RBP43" s="641"/>
      <c r="RBQ43" s="1216" t="s">
        <v>758</v>
      </c>
      <c r="RBR43" s="1216"/>
      <c r="RBS43" s="1216"/>
      <c r="RBT43" s="641"/>
      <c r="RBU43" s="1216" t="s">
        <v>758</v>
      </c>
      <c r="RBV43" s="1216"/>
      <c r="RBW43" s="1216"/>
      <c r="RBX43" s="641"/>
      <c r="RBY43" s="1216" t="s">
        <v>758</v>
      </c>
      <c r="RBZ43" s="1216"/>
      <c r="RCA43" s="1216"/>
      <c r="RCB43" s="641"/>
      <c r="RCC43" s="1216" t="s">
        <v>758</v>
      </c>
      <c r="RCD43" s="1216"/>
      <c r="RCE43" s="1216"/>
      <c r="RCF43" s="641"/>
      <c r="RCG43" s="1216" t="s">
        <v>758</v>
      </c>
      <c r="RCH43" s="1216"/>
      <c r="RCI43" s="1216"/>
      <c r="RCJ43" s="641"/>
      <c r="RCK43" s="1216" t="s">
        <v>758</v>
      </c>
      <c r="RCL43" s="1216"/>
      <c r="RCM43" s="1216"/>
      <c r="RCN43" s="641"/>
      <c r="RCO43" s="1216" t="s">
        <v>758</v>
      </c>
      <c r="RCP43" s="1216"/>
      <c r="RCQ43" s="1216"/>
      <c r="RCR43" s="641"/>
      <c r="RCS43" s="1216" t="s">
        <v>758</v>
      </c>
      <c r="RCT43" s="1216"/>
      <c r="RCU43" s="1216"/>
      <c r="RCV43" s="641"/>
      <c r="RCW43" s="1216" t="s">
        <v>758</v>
      </c>
      <c r="RCX43" s="1216"/>
      <c r="RCY43" s="1216"/>
      <c r="RCZ43" s="641"/>
      <c r="RDA43" s="1216" t="s">
        <v>758</v>
      </c>
      <c r="RDB43" s="1216"/>
      <c r="RDC43" s="1216"/>
      <c r="RDD43" s="641"/>
      <c r="RDE43" s="1216" t="s">
        <v>758</v>
      </c>
      <c r="RDF43" s="1216"/>
      <c r="RDG43" s="1216"/>
      <c r="RDH43" s="641"/>
      <c r="RDI43" s="1216" t="s">
        <v>758</v>
      </c>
      <c r="RDJ43" s="1216"/>
      <c r="RDK43" s="1216"/>
      <c r="RDL43" s="641"/>
      <c r="RDM43" s="1216" t="s">
        <v>758</v>
      </c>
      <c r="RDN43" s="1216"/>
      <c r="RDO43" s="1216"/>
      <c r="RDP43" s="641"/>
      <c r="RDQ43" s="1216" t="s">
        <v>758</v>
      </c>
      <c r="RDR43" s="1216"/>
      <c r="RDS43" s="1216"/>
      <c r="RDT43" s="641"/>
      <c r="RDU43" s="1216" t="s">
        <v>758</v>
      </c>
      <c r="RDV43" s="1216"/>
      <c r="RDW43" s="1216"/>
      <c r="RDX43" s="641"/>
      <c r="RDY43" s="1216" t="s">
        <v>758</v>
      </c>
      <c r="RDZ43" s="1216"/>
      <c r="REA43" s="1216"/>
      <c r="REB43" s="641"/>
      <c r="REC43" s="1216" t="s">
        <v>758</v>
      </c>
      <c r="RED43" s="1216"/>
      <c r="REE43" s="1216"/>
      <c r="REF43" s="641"/>
      <c r="REG43" s="1216" t="s">
        <v>758</v>
      </c>
      <c r="REH43" s="1216"/>
      <c r="REI43" s="1216"/>
      <c r="REJ43" s="641"/>
      <c r="REK43" s="1216" t="s">
        <v>758</v>
      </c>
      <c r="REL43" s="1216"/>
      <c r="REM43" s="1216"/>
      <c r="REN43" s="641"/>
      <c r="REO43" s="1216" t="s">
        <v>758</v>
      </c>
      <c r="REP43" s="1216"/>
      <c r="REQ43" s="1216"/>
      <c r="RER43" s="641"/>
      <c r="RES43" s="1216" t="s">
        <v>758</v>
      </c>
      <c r="RET43" s="1216"/>
      <c r="REU43" s="1216"/>
      <c r="REV43" s="641"/>
      <c r="REW43" s="1216" t="s">
        <v>758</v>
      </c>
      <c r="REX43" s="1216"/>
      <c r="REY43" s="1216"/>
      <c r="REZ43" s="641"/>
      <c r="RFA43" s="1216" t="s">
        <v>758</v>
      </c>
      <c r="RFB43" s="1216"/>
      <c r="RFC43" s="1216"/>
      <c r="RFD43" s="641"/>
      <c r="RFE43" s="1216" t="s">
        <v>758</v>
      </c>
      <c r="RFF43" s="1216"/>
      <c r="RFG43" s="1216"/>
      <c r="RFH43" s="641"/>
      <c r="RFI43" s="1216" t="s">
        <v>758</v>
      </c>
      <c r="RFJ43" s="1216"/>
      <c r="RFK43" s="1216"/>
      <c r="RFL43" s="641"/>
      <c r="RFM43" s="1216" t="s">
        <v>758</v>
      </c>
      <c r="RFN43" s="1216"/>
      <c r="RFO43" s="1216"/>
      <c r="RFP43" s="641"/>
      <c r="RFQ43" s="1216" t="s">
        <v>758</v>
      </c>
      <c r="RFR43" s="1216"/>
      <c r="RFS43" s="1216"/>
      <c r="RFT43" s="641"/>
      <c r="RFU43" s="1216" t="s">
        <v>758</v>
      </c>
      <c r="RFV43" s="1216"/>
      <c r="RFW43" s="1216"/>
      <c r="RFX43" s="641"/>
      <c r="RFY43" s="1216" t="s">
        <v>758</v>
      </c>
      <c r="RFZ43" s="1216"/>
      <c r="RGA43" s="1216"/>
      <c r="RGB43" s="641"/>
      <c r="RGC43" s="1216" t="s">
        <v>758</v>
      </c>
      <c r="RGD43" s="1216"/>
      <c r="RGE43" s="1216"/>
      <c r="RGF43" s="641"/>
      <c r="RGG43" s="1216" t="s">
        <v>758</v>
      </c>
      <c r="RGH43" s="1216"/>
      <c r="RGI43" s="1216"/>
      <c r="RGJ43" s="641"/>
      <c r="RGK43" s="1216" t="s">
        <v>758</v>
      </c>
      <c r="RGL43" s="1216"/>
      <c r="RGM43" s="1216"/>
      <c r="RGN43" s="641"/>
      <c r="RGO43" s="1216" t="s">
        <v>758</v>
      </c>
      <c r="RGP43" s="1216"/>
      <c r="RGQ43" s="1216"/>
      <c r="RGR43" s="641"/>
      <c r="RGS43" s="1216" t="s">
        <v>758</v>
      </c>
      <c r="RGT43" s="1216"/>
      <c r="RGU43" s="1216"/>
      <c r="RGV43" s="641"/>
      <c r="RGW43" s="1216" t="s">
        <v>758</v>
      </c>
      <c r="RGX43" s="1216"/>
      <c r="RGY43" s="1216"/>
      <c r="RGZ43" s="641"/>
      <c r="RHA43" s="1216" t="s">
        <v>758</v>
      </c>
      <c r="RHB43" s="1216"/>
      <c r="RHC43" s="1216"/>
      <c r="RHD43" s="641"/>
      <c r="RHE43" s="1216" t="s">
        <v>758</v>
      </c>
      <c r="RHF43" s="1216"/>
      <c r="RHG43" s="1216"/>
      <c r="RHH43" s="641"/>
      <c r="RHI43" s="1216" t="s">
        <v>758</v>
      </c>
      <c r="RHJ43" s="1216"/>
      <c r="RHK43" s="1216"/>
      <c r="RHL43" s="641"/>
      <c r="RHM43" s="1216" t="s">
        <v>758</v>
      </c>
      <c r="RHN43" s="1216"/>
      <c r="RHO43" s="1216"/>
      <c r="RHP43" s="641"/>
      <c r="RHQ43" s="1216" t="s">
        <v>758</v>
      </c>
      <c r="RHR43" s="1216"/>
      <c r="RHS43" s="1216"/>
      <c r="RHT43" s="641"/>
      <c r="RHU43" s="1216" t="s">
        <v>758</v>
      </c>
      <c r="RHV43" s="1216"/>
      <c r="RHW43" s="1216"/>
      <c r="RHX43" s="641"/>
      <c r="RHY43" s="1216" t="s">
        <v>758</v>
      </c>
      <c r="RHZ43" s="1216"/>
      <c r="RIA43" s="1216"/>
      <c r="RIB43" s="641"/>
      <c r="RIC43" s="1216" t="s">
        <v>758</v>
      </c>
      <c r="RID43" s="1216"/>
      <c r="RIE43" s="1216"/>
      <c r="RIF43" s="641"/>
      <c r="RIG43" s="1216" t="s">
        <v>758</v>
      </c>
      <c r="RIH43" s="1216"/>
      <c r="RII43" s="1216"/>
      <c r="RIJ43" s="641"/>
      <c r="RIK43" s="1216" t="s">
        <v>758</v>
      </c>
      <c r="RIL43" s="1216"/>
      <c r="RIM43" s="1216"/>
      <c r="RIN43" s="641"/>
      <c r="RIO43" s="1216" t="s">
        <v>758</v>
      </c>
      <c r="RIP43" s="1216"/>
      <c r="RIQ43" s="1216"/>
      <c r="RIR43" s="641"/>
      <c r="RIS43" s="1216" t="s">
        <v>758</v>
      </c>
      <c r="RIT43" s="1216"/>
      <c r="RIU43" s="1216"/>
      <c r="RIV43" s="641"/>
      <c r="RIW43" s="1216" t="s">
        <v>758</v>
      </c>
      <c r="RIX43" s="1216"/>
      <c r="RIY43" s="1216"/>
      <c r="RIZ43" s="641"/>
      <c r="RJA43" s="1216" t="s">
        <v>758</v>
      </c>
      <c r="RJB43" s="1216"/>
      <c r="RJC43" s="1216"/>
      <c r="RJD43" s="641"/>
      <c r="RJE43" s="1216" t="s">
        <v>758</v>
      </c>
      <c r="RJF43" s="1216"/>
      <c r="RJG43" s="1216"/>
      <c r="RJH43" s="641"/>
      <c r="RJI43" s="1216" t="s">
        <v>758</v>
      </c>
      <c r="RJJ43" s="1216"/>
      <c r="RJK43" s="1216"/>
      <c r="RJL43" s="641"/>
      <c r="RJM43" s="1216" t="s">
        <v>758</v>
      </c>
      <c r="RJN43" s="1216"/>
      <c r="RJO43" s="1216"/>
      <c r="RJP43" s="641"/>
      <c r="RJQ43" s="1216" t="s">
        <v>758</v>
      </c>
      <c r="RJR43" s="1216"/>
      <c r="RJS43" s="1216"/>
      <c r="RJT43" s="641"/>
      <c r="RJU43" s="1216" t="s">
        <v>758</v>
      </c>
      <c r="RJV43" s="1216"/>
      <c r="RJW43" s="1216"/>
      <c r="RJX43" s="641"/>
      <c r="RJY43" s="1216" t="s">
        <v>758</v>
      </c>
      <c r="RJZ43" s="1216"/>
      <c r="RKA43" s="1216"/>
      <c r="RKB43" s="641"/>
      <c r="RKC43" s="1216" t="s">
        <v>758</v>
      </c>
      <c r="RKD43" s="1216"/>
      <c r="RKE43" s="1216"/>
      <c r="RKF43" s="641"/>
      <c r="RKG43" s="1216" t="s">
        <v>758</v>
      </c>
      <c r="RKH43" s="1216"/>
      <c r="RKI43" s="1216"/>
      <c r="RKJ43" s="641"/>
      <c r="RKK43" s="1216" t="s">
        <v>758</v>
      </c>
      <c r="RKL43" s="1216"/>
      <c r="RKM43" s="1216"/>
      <c r="RKN43" s="641"/>
      <c r="RKO43" s="1216" t="s">
        <v>758</v>
      </c>
      <c r="RKP43" s="1216"/>
      <c r="RKQ43" s="1216"/>
      <c r="RKR43" s="641"/>
      <c r="RKS43" s="1216" t="s">
        <v>758</v>
      </c>
      <c r="RKT43" s="1216"/>
      <c r="RKU43" s="1216"/>
      <c r="RKV43" s="641"/>
      <c r="RKW43" s="1216" t="s">
        <v>758</v>
      </c>
      <c r="RKX43" s="1216"/>
      <c r="RKY43" s="1216"/>
      <c r="RKZ43" s="641"/>
      <c r="RLA43" s="1216" t="s">
        <v>758</v>
      </c>
      <c r="RLB43" s="1216"/>
      <c r="RLC43" s="1216"/>
      <c r="RLD43" s="641"/>
      <c r="RLE43" s="1216" t="s">
        <v>758</v>
      </c>
      <c r="RLF43" s="1216"/>
      <c r="RLG43" s="1216"/>
      <c r="RLH43" s="641"/>
      <c r="RLI43" s="1216" t="s">
        <v>758</v>
      </c>
      <c r="RLJ43" s="1216"/>
      <c r="RLK43" s="1216"/>
      <c r="RLL43" s="641"/>
      <c r="RLM43" s="1216" t="s">
        <v>758</v>
      </c>
      <c r="RLN43" s="1216"/>
      <c r="RLO43" s="1216"/>
      <c r="RLP43" s="641"/>
      <c r="RLQ43" s="1216" t="s">
        <v>758</v>
      </c>
      <c r="RLR43" s="1216"/>
      <c r="RLS43" s="1216"/>
      <c r="RLT43" s="641"/>
      <c r="RLU43" s="1216" t="s">
        <v>758</v>
      </c>
      <c r="RLV43" s="1216"/>
      <c r="RLW43" s="1216"/>
      <c r="RLX43" s="641"/>
      <c r="RLY43" s="1216" t="s">
        <v>758</v>
      </c>
      <c r="RLZ43" s="1216"/>
      <c r="RMA43" s="1216"/>
      <c r="RMB43" s="641"/>
      <c r="RMC43" s="1216" t="s">
        <v>758</v>
      </c>
      <c r="RMD43" s="1216"/>
      <c r="RME43" s="1216"/>
      <c r="RMF43" s="641"/>
      <c r="RMG43" s="1216" t="s">
        <v>758</v>
      </c>
      <c r="RMH43" s="1216"/>
      <c r="RMI43" s="1216"/>
      <c r="RMJ43" s="641"/>
      <c r="RMK43" s="1216" t="s">
        <v>758</v>
      </c>
      <c r="RML43" s="1216"/>
      <c r="RMM43" s="1216"/>
      <c r="RMN43" s="641"/>
      <c r="RMO43" s="1216" t="s">
        <v>758</v>
      </c>
      <c r="RMP43" s="1216"/>
      <c r="RMQ43" s="1216"/>
      <c r="RMR43" s="641"/>
      <c r="RMS43" s="1216" t="s">
        <v>758</v>
      </c>
      <c r="RMT43" s="1216"/>
      <c r="RMU43" s="1216"/>
      <c r="RMV43" s="641"/>
      <c r="RMW43" s="1216" t="s">
        <v>758</v>
      </c>
      <c r="RMX43" s="1216"/>
      <c r="RMY43" s="1216"/>
      <c r="RMZ43" s="641"/>
      <c r="RNA43" s="1216" t="s">
        <v>758</v>
      </c>
      <c r="RNB43" s="1216"/>
      <c r="RNC43" s="1216"/>
      <c r="RND43" s="641"/>
      <c r="RNE43" s="1216" t="s">
        <v>758</v>
      </c>
      <c r="RNF43" s="1216"/>
      <c r="RNG43" s="1216"/>
      <c r="RNH43" s="641"/>
      <c r="RNI43" s="1216" t="s">
        <v>758</v>
      </c>
      <c r="RNJ43" s="1216"/>
      <c r="RNK43" s="1216"/>
      <c r="RNL43" s="641"/>
      <c r="RNM43" s="1216" t="s">
        <v>758</v>
      </c>
      <c r="RNN43" s="1216"/>
      <c r="RNO43" s="1216"/>
      <c r="RNP43" s="641"/>
      <c r="RNQ43" s="1216" t="s">
        <v>758</v>
      </c>
      <c r="RNR43" s="1216"/>
      <c r="RNS43" s="1216"/>
      <c r="RNT43" s="641"/>
      <c r="RNU43" s="1216" t="s">
        <v>758</v>
      </c>
      <c r="RNV43" s="1216"/>
      <c r="RNW43" s="1216"/>
      <c r="RNX43" s="641"/>
      <c r="RNY43" s="1216" t="s">
        <v>758</v>
      </c>
      <c r="RNZ43" s="1216"/>
      <c r="ROA43" s="1216"/>
      <c r="ROB43" s="641"/>
      <c r="ROC43" s="1216" t="s">
        <v>758</v>
      </c>
      <c r="ROD43" s="1216"/>
      <c r="ROE43" s="1216"/>
      <c r="ROF43" s="641"/>
      <c r="ROG43" s="1216" t="s">
        <v>758</v>
      </c>
      <c r="ROH43" s="1216"/>
      <c r="ROI43" s="1216"/>
      <c r="ROJ43" s="641"/>
      <c r="ROK43" s="1216" t="s">
        <v>758</v>
      </c>
      <c r="ROL43" s="1216"/>
      <c r="ROM43" s="1216"/>
      <c r="RON43" s="641"/>
      <c r="ROO43" s="1216" t="s">
        <v>758</v>
      </c>
      <c r="ROP43" s="1216"/>
      <c r="ROQ43" s="1216"/>
      <c r="ROR43" s="641"/>
      <c r="ROS43" s="1216" t="s">
        <v>758</v>
      </c>
      <c r="ROT43" s="1216"/>
      <c r="ROU43" s="1216"/>
      <c r="ROV43" s="641"/>
      <c r="ROW43" s="1216" t="s">
        <v>758</v>
      </c>
      <c r="ROX43" s="1216"/>
      <c r="ROY43" s="1216"/>
      <c r="ROZ43" s="641"/>
      <c r="RPA43" s="1216" t="s">
        <v>758</v>
      </c>
      <c r="RPB43" s="1216"/>
      <c r="RPC43" s="1216"/>
      <c r="RPD43" s="641"/>
      <c r="RPE43" s="1216" t="s">
        <v>758</v>
      </c>
      <c r="RPF43" s="1216"/>
      <c r="RPG43" s="1216"/>
      <c r="RPH43" s="641"/>
      <c r="RPI43" s="1216" t="s">
        <v>758</v>
      </c>
      <c r="RPJ43" s="1216"/>
      <c r="RPK43" s="1216"/>
      <c r="RPL43" s="641"/>
      <c r="RPM43" s="1216" t="s">
        <v>758</v>
      </c>
      <c r="RPN43" s="1216"/>
      <c r="RPO43" s="1216"/>
      <c r="RPP43" s="641"/>
      <c r="RPQ43" s="1216" t="s">
        <v>758</v>
      </c>
      <c r="RPR43" s="1216"/>
      <c r="RPS43" s="1216"/>
      <c r="RPT43" s="641"/>
      <c r="RPU43" s="1216" t="s">
        <v>758</v>
      </c>
      <c r="RPV43" s="1216"/>
      <c r="RPW43" s="1216"/>
      <c r="RPX43" s="641"/>
      <c r="RPY43" s="1216" t="s">
        <v>758</v>
      </c>
      <c r="RPZ43" s="1216"/>
      <c r="RQA43" s="1216"/>
      <c r="RQB43" s="641"/>
      <c r="RQC43" s="1216" t="s">
        <v>758</v>
      </c>
      <c r="RQD43" s="1216"/>
      <c r="RQE43" s="1216"/>
      <c r="RQF43" s="641"/>
      <c r="RQG43" s="1216" t="s">
        <v>758</v>
      </c>
      <c r="RQH43" s="1216"/>
      <c r="RQI43" s="1216"/>
      <c r="RQJ43" s="641"/>
      <c r="RQK43" s="1216" t="s">
        <v>758</v>
      </c>
      <c r="RQL43" s="1216"/>
      <c r="RQM43" s="1216"/>
      <c r="RQN43" s="641"/>
      <c r="RQO43" s="1216" t="s">
        <v>758</v>
      </c>
      <c r="RQP43" s="1216"/>
      <c r="RQQ43" s="1216"/>
      <c r="RQR43" s="641"/>
      <c r="RQS43" s="1216" t="s">
        <v>758</v>
      </c>
      <c r="RQT43" s="1216"/>
      <c r="RQU43" s="1216"/>
      <c r="RQV43" s="641"/>
      <c r="RQW43" s="1216" t="s">
        <v>758</v>
      </c>
      <c r="RQX43" s="1216"/>
      <c r="RQY43" s="1216"/>
      <c r="RQZ43" s="641"/>
      <c r="RRA43" s="1216" t="s">
        <v>758</v>
      </c>
      <c r="RRB43" s="1216"/>
      <c r="RRC43" s="1216"/>
      <c r="RRD43" s="641"/>
      <c r="RRE43" s="1216" t="s">
        <v>758</v>
      </c>
      <c r="RRF43" s="1216"/>
      <c r="RRG43" s="1216"/>
      <c r="RRH43" s="641"/>
      <c r="RRI43" s="1216" t="s">
        <v>758</v>
      </c>
      <c r="RRJ43" s="1216"/>
      <c r="RRK43" s="1216"/>
      <c r="RRL43" s="641"/>
      <c r="RRM43" s="1216" t="s">
        <v>758</v>
      </c>
      <c r="RRN43" s="1216"/>
      <c r="RRO43" s="1216"/>
      <c r="RRP43" s="641"/>
      <c r="RRQ43" s="1216" t="s">
        <v>758</v>
      </c>
      <c r="RRR43" s="1216"/>
      <c r="RRS43" s="1216"/>
      <c r="RRT43" s="641"/>
      <c r="RRU43" s="1216" t="s">
        <v>758</v>
      </c>
      <c r="RRV43" s="1216"/>
      <c r="RRW43" s="1216"/>
      <c r="RRX43" s="641"/>
      <c r="RRY43" s="1216" t="s">
        <v>758</v>
      </c>
      <c r="RRZ43" s="1216"/>
      <c r="RSA43" s="1216"/>
      <c r="RSB43" s="641"/>
      <c r="RSC43" s="1216" t="s">
        <v>758</v>
      </c>
      <c r="RSD43" s="1216"/>
      <c r="RSE43" s="1216"/>
      <c r="RSF43" s="641"/>
      <c r="RSG43" s="1216" t="s">
        <v>758</v>
      </c>
      <c r="RSH43" s="1216"/>
      <c r="RSI43" s="1216"/>
      <c r="RSJ43" s="641"/>
      <c r="RSK43" s="1216" t="s">
        <v>758</v>
      </c>
      <c r="RSL43" s="1216"/>
      <c r="RSM43" s="1216"/>
      <c r="RSN43" s="641"/>
      <c r="RSO43" s="1216" t="s">
        <v>758</v>
      </c>
      <c r="RSP43" s="1216"/>
      <c r="RSQ43" s="1216"/>
      <c r="RSR43" s="641"/>
      <c r="RSS43" s="1216" t="s">
        <v>758</v>
      </c>
      <c r="RST43" s="1216"/>
      <c r="RSU43" s="1216"/>
      <c r="RSV43" s="641"/>
      <c r="RSW43" s="1216" t="s">
        <v>758</v>
      </c>
      <c r="RSX43" s="1216"/>
      <c r="RSY43" s="1216"/>
      <c r="RSZ43" s="641"/>
      <c r="RTA43" s="1216" t="s">
        <v>758</v>
      </c>
      <c r="RTB43" s="1216"/>
      <c r="RTC43" s="1216"/>
      <c r="RTD43" s="641"/>
      <c r="RTE43" s="1216" t="s">
        <v>758</v>
      </c>
      <c r="RTF43" s="1216"/>
      <c r="RTG43" s="1216"/>
      <c r="RTH43" s="641"/>
      <c r="RTI43" s="1216" t="s">
        <v>758</v>
      </c>
      <c r="RTJ43" s="1216"/>
      <c r="RTK43" s="1216"/>
      <c r="RTL43" s="641"/>
      <c r="RTM43" s="1216" t="s">
        <v>758</v>
      </c>
      <c r="RTN43" s="1216"/>
      <c r="RTO43" s="1216"/>
      <c r="RTP43" s="641"/>
      <c r="RTQ43" s="1216" t="s">
        <v>758</v>
      </c>
      <c r="RTR43" s="1216"/>
      <c r="RTS43" s="1216"/>
      <c r="RTT43" s="641"/>
      <c r="RTU43" s="1216" t="s">
        <v>758</v>
      </c>
      <c r="RTV43" s="1216"/>
      <c r="RTW43" s="1216"/>
      <c r="RTX43" s="641"/>
      <c r="RTY43" s="1216" t="s">
        <v>758</v>
      </c>
      <c r="RTZ43" s="1216"/>
      <c r="RUA43" s="1216"/>
      <c r="RUB43" s="641"/>
      <c r="RUC43" s="1216" t="s">
        <v>758</v>
      </c>
      <c r="RUD43" s="1216"/>
      <c r="RUE43" s="1216"/>
      <c r="RUF43" s="641"/>
      <c r="RUG43" s="1216" t="s">
        <v>758</v>
      </c>
      <c r="RUH43" s="1216"/>
      <c r="RUI43" s="1216"/>
      <c r="RUJ43" s="641"/>
      <c r="RUK43" s="1216" t="s">
        <v>758</v>
      </c>
      <c r="RUL43" s="1216"/>
      <c r="RUM43" s="1216"/>
      <c r="RUN43" s="641"/>
      <c r="RUO43" s="1216" t="s">
        <v>758</v>
      </c>
      <c r="RUP43" s="1216"/>
      <c r="RUQ43" s="1216"/>
      <c r="RUR43" s="641"/>
      <c r="RUS43" s="1216" t="s">
        <v>758</v>
      </c>
      <c r="RUT43" s="1216"/>
      <c r="RUU43" s="1216"/>
      <c r="RUV43" s="641"/>
      <c r="RUW43" s="1216" t="s">
        <v>758</v>
      </c>
      <c r="RUX43" s="1216"/>
      <c r="RUY43" s="1216"/>
      <c r="RUZ43" s="641"/>
      <c r="RVA43" s="1216" t="s">
        <v>758</v>
      </c>
      <c r="RVB43" s="1216"/>
      <c r="RVC43" s="1216"/>
      <c r="RVD43" s="641"/>
      <c r="RVE43" s="1216" t="s">
        <v>758</v>
      </c>
      <c r="RVF43" s="1216"/>
      <c r="RVG43" s="1216"/>
      <c r="RVH43" s="641"/>
      <c r="RVI43" s="1216" t="s">
        <v>758</v>
      </c>
      <c r="RVJ43" s="1216"/>
      <c r="RVK43" s="1216"/>
      <c r="RVL43" s="641"/>
      <c r="RVM43" s="1216" t="s">
        <v>758</v>
      </c>
      <c r="RVN43" s="1216"/>
      <c r="RVO43" s="1216"/>
      <c r="RVP43" s="641"/>
      <c r="RVQ43" s="1216" t="s">
        <v>758</v>
      </c>
      <c r="RVR43" s="1216"/>
      <c r="RVS43" s="1216"/>
      <c r="RVT43" s="641"/>
      <c r="RVU43" s="1216" t="s">
        <v>758</v>
      </c>
      <c r="RVV43" s="1216"/>
      <c r="RVW43" s="1216"/>
      <c r="RVX43" s="641"/>
      <c r="RVY43" s="1216" t="s">
        <v>758</v>
      </c>
      <c r="RVZ43" s="1216"/>
      <c r="RWA43" s="1216"/>
      <c r="RWB43" s="641"/>
      <c r="RWC43" s="1216" t="s">
        <v>758</v>
      </c>
      <c r="RWD43" s="1216"/>
      <c r="RWE43" s="1216"/>
      <c r="RWF43" s="641"/>
      <c r="RWG43" s="1216" t="s">
        <v>758</v>
      </c>
      <c r="RWH43" s="1216"/>
      <c r="RWI43" s="1216"/>
      <c r="RWJ43" s="641"/>
      <c r="RWK43" s="1216" t="s">
        <v>758</v>
      </c>
      <c r="RWL43" s="1216"/>
      <c r="RWM43" s="1216"/>
      <c r="RWN43" s="641"/>
      <c r="RWO43" s="1216" t="s">
        <v>758</v>
      </c>
      <c r="RWP43" s="1216"/>
      <c r="RWQ43" s="1216"/>
      <c r="RWR43" s="641"/>
      <c r="RWS43" s="1216" t="s">
        <v>758</v>
      </c>
      <c r="RWT43" s="1216"/>
      <c r="RWU43" s="1216"/>
      <c r="RWV43" s="641"/>
      <c r="RWW43" s="1216" t="s">
        <v>758</v>
      </c>
      <c r="RWX43" s="1216"/>
      <c r="RWY43" s="1216"/>
      <c r="RWZ43" s="641"/>
      <c r="RXA43" s="1216" t="s">
        <v>758</v>
      </c>
      <c r="RXB43" s="1216"/>
      <c r="RXC43" s="1216"/>
      <c r="RXD43" s="641"/>
      <c r="RXE43" s="1216" t="s">
        <v>758</v>
      </c>
      <c r="RXF43" s="1216"/>
      <c r="RXG43" s="1216"/>
      <c r="RXH43" s="641"/>
      <c r="RXI43" s="1216" t="s">
        <v>758</v>
      </c>
      <c r="RXJ43" s="1216"/>
      <c r="RXK43" s="1216"/>
      <c r="RXL43" s="641"/>
      <c r="RXM43" s="1216" t="s">
        <v>758</v>
      </c>
      <c r="RXN43" s="1216"/>
      <c r="RXO43" s="1216"/>
      <c r="RXP43" s="641"/>
      <c r="RXQ43" s="1216" t="s">
        <v>758</v>
      </c>
      <c r="RXR43" s="1216"/>
      <c r="RXS43" s="1216"/>
      <c r="RXT43" s="641"/>
      <c r="RXU43" s="1216" t="s">
        <v>758</v>
      </c>
      <c r="RXV43" s="1216"/>
      <c r="RXW43" s="1216"/>
      <c r="RXX43" s="641"/>
      <c r="RXY43" s="1216" t="s">
        <v>758</v>
      </c>
      <c r="RXZ43" s="1216"/>
      <c r="RYA43" s="1216"/>
      <c r="RYB43" s="641"/>
      <c r="RYC43" s="1216" t="s">
        <v>758</v>
      </c>
      <c r="RYD43" s="1216"/>
      <c r="RYE43" s="1216"/>
      <c r="RYF43" s="641"/>
      <c r="RYG43" s="1216" t="s">
        <v>758</v>
      </c>
      <c r="RYH43" s="1216"/>
      <c r="RYI43" s="1216"/>
      <c r="RYJ43" s="641"/>
      <c r="RYK43" s="1216" t="s">
        <v>758</v>
      </c>
      <c r="RYL43" s="1216"/>
      <c r="RYM43" s="1216"/>
      <c r="RYN43" s="641"/>
      <c r="RYO43" s="1216" t="s">
        <v>758</v>
      </c>
      <c r="RYP43" s="1216"/>
      <c r="RYQ43" s="1216"/>
      <c r="RYR43" s="641"/>
      <c r="RYS43" s="1216" t="s">
        <v>758</v>
      </c>
      <c r="RYT43" s="1216"/>
      <c r="RYU43" s="1216"/>
      <c r="RYV43" s="641"/>
      <c r="RYW43" s="1216" t="s">
        <v>758</v>
      </c>
      <c r="RYX43" s="1216"/>
      <c r="RYY43" s="1216"/>
      <c r="RYZ43" s="641"/>
      <c r="RZA43" s="1216" t="s">
        <v>758</v>
      </c>
      <c r="RZB43" s="1216"/>
      <c r="RZC43" s="1216"/>
      <c r="RZD43" s="641"/>
      <c r="RZE43" s="1216" t="s">
        <v>758</v>
      </c>
      <c r="RZF43" s="1216"/>
      <c r="RZG43" s="1216"/>
      <c r="RZH43" s="641"/>
      <c r="RZI43" s="1216" t="s">
        <v>758</v>
      </c>
      <c r="RZJ43" s="1216"/>
      <c r="RZK43" s="1216"/>
      <c r="RZL43" s="641"/>
      <c r="RZM43" s="1216" t="s">
        <v>758</v>
      </c>
      <c r="RZN43" s="1216"/>
      <c r="RZO43" s="1216"/>
      <c r="RZP43" s="641"/>
      <c r="RZQ43" s="1216" t="s">
        <v>758</v>
      </c>
      <c r="RZR43" s="1216"/>
      <c r="RZS43" s="1216"/>
      <c r="RZT43" s="641"/>
      <c r="RZU43" s="1216" t="s">
        <v>758</v>
      </c>
      <c r="RZV43" s="1216"/>
      <c r="RZW43" s="1216"/>
      <c r="RZX43" s="641"/>
      <c r="RZY43" s="1216" t="s">
        <v>758</v>
      </c>
      <c r="RZZ43" s="1216"/>
      <c r="SAA43" s="1216"/>
      <c r="SAB43" s="641"/>
      <c r="SAC43" s="1216" t="s">
        <v>758</v>
      </c>
      <c r="SAD43" s="1216"/>
      <c r="SAE43" s="1216"/>
      <c r="SAF43" s="641"/>
      <c r="SAG43" s="1216" t="s">
        <v>758</v>
      </c>
      <c r="SAH43" s="1216"/>
      <c r="SAI43" s="1216"/>
      <c r="SAJ43" s="641"/>
      <c r="SAK43" s="1216" t="s">
        <v>758</v>
      </c>
      <c r="SAL43" s="1216"/>
      <c r="SAM43" s="1216"/>
      <c r="SAN43" s="641"/>
      <c r="SAO43" s="1216" t="s">
        <v>758</v>
      </c>
      <c r="SAP43" s="1216"/>
      <c r="SAQ43" s="1216"/>
      <c r="SAR43" s="641"/>
      <c r="SAS43" s="1216" t="s">
        <v>758</v>
      </c>
      <c r="SAT43" s="1216"/>
      <c r="SAU43" s="1216"/>
      <c r="SAV43" s="641"/>
      <c r="SAW43" s="1216" t="s">
        <v>758</v>
      </c>
      <c r="SAX43" s="1216"/>
      <c r="SAY43" s="1216"/>
      <c r="SAZ43" s="641"/>
      <c r="SBA43" s="1216" t="s">
        <v>758</v>
      </c>
      <c r="SBB43" s="1216"/>
      <c r="SBC43" s="1216"/>
      <c r="SBD43" s="641"/>
      <c r="SBE43" s="1216" t="s">
        <v>758</v>
      </c>
      <c r="SBF43" s="1216"/>
      <c r="SBG43" s="1216"/>
      <c r="SBH43" s="641"/>
      <c r="SBI43" s="1216" t="s">
        <v>758</v>
      </c>
      <c r="SBJ43" s="1216"/>
      <c r="SBK43" s="1216"/>
      <c r="SBL43" s="641"/>
      <c r="SBM43" s="1216" t="s">
        <v>758</v>
      </c>
      <c r="SBN43" s="1216"/>
      <c r="SBO43" s="1216"/>
      <c r="SBP43" s="641"/>
      <c r="SBQ43" s="1216" t="s">
        <v>758</v>
      </c>
      <c r="SBR43" s="1216"/>
      <c r="SBS43" s="1216"/>
      <c r="SBT43" s="641"/>
      <c r="SBU43" s="1216" t="s">
        <v>758</v>
      </c>
      <c r="SBV43" s="1216"/>
      <c r="SBW43" s="1216"/>
      <c r="SBX43" s="641"/>
      <c r="SBY43" s="1216" t="s">
        <v>758</v>
      </c>
      <c r="SBZ43" s="1216"/>
      <c r="SCA43" s="1216"/>
      <c r="SCB43" s="641"/>
      <c r="SCC43" s="1216" t="s">
        <v>758</v>
      </c>
      <c r="SCD43" s="1216"/>
      <c r="SCE43" s="1216"/>
      <c r="SCF43" s="641"/>
      <c r="SCG43" s="1216" t="s">
        <v>758</v>
      </c>
      <c r="SCH43" s="1216"/>
      <c r="SCI43" s="1216"/>
      <c r="SCJ43" s="641"/>
      <c r="SCK43" s="1216" t="s">
        <v>758</v>
      </c>
      <c r="SCL43" s="1216"/>
      <c r="SCM43" s="1216"/>
      <c r="SCN43" s="641"/>
      <c r="SCO43" s="1216" t="s">
        <v>758</v>
      </c>
      <c r="SCP43" s="1216"/>
      <c r="SCQ43" s="1216"/>
      <c r="SCR43" s="641"/>
      <c r="SCS43" s="1216" t="s">
        <v>758</v>
      </c>
      <c r="SCT43" s="1216"/>
      <c r="SCU43" s="1216"/>
      <c r="SCV43" s="641"/>
      <c r="SCW43" s="1216" t="s">
        <v>758</v>
      </c>
      <c r="SCX43" s="1216"/>
      <c r="SCY43" s="1216"/>
      <c r="SCZ43" s="641"/>
      <c r="SDA43" s="1216" t="s">
        <v>758</v>
      </c>
      <c r="SDB43" s="1216"/>
      <c r="SDC43" s="1216"/>
      <c r="SDD43" s="641"/>
      <c r="SDE43" s="1216" t="s">
        <v>758</v>
      </c>
      <c r="SDF43" s="1216"/>
      <c r="SDG43" s="1216"/>
      <c r="SDH43" s="641"/>
      <c r="SDI43" s="1216" t="s">
        <v>758</v>
      </c>
      <c r="SDJ43" s="1216"/>
      <c r="SDK43" s="1216"/>
      <c r="SDL43" s="641"/>
      <c r="SDM43" s="1216" t="s">
        <v>758</v>
      </c>
      <c r="SDN43" s="1216"/>
      <c r="SDO43" s="1216"/>
      <c r="SDP43" s="641"/>
      <c r="SDQ43" s="1216" t="s">
        <v>758</v>
      </c>
      <c r="SDR43" s="1216"/>
      <c r="SDS43" s="1216"/>
      <c r="SDT43" s="641"/>
      <c r="SDU43" s="1216" t="s">
        <v>758</v>
      </c>
      <c r="SDV43" s="1216"/>
      <c r="SDW43" s="1216"/>
      <c r="SDX43" s="641"/>
      <c r="SDY43" s="1216" t="s">
        <v>758</v>
      </c>
      <c r="SDZ43" s="1216"/>
      <c r="SEA43" s="1216"/>
      <c r="SEB43" s="641"/>
      <c r="SEC43" s="1216" t="s">
        <v>758</v>
      </c>
      <c r="SED43" s="1216"/>
      <c r="SEE43" s="1216"/>
      <c r="SEF43" s="641"/>
      <c r="SEG43" s="1216" t="s">
        <v>758</v>
      </c>
      <c r="SEH43" s="1216"/>
      <c r="SEI43" s="1216"/>
      <c r="SEJ43" s="641"/>
      <c r="SEK43" s="1216" t="s">
        <v>758</v>
      </c>
      <c r="SEL43" s="1216"/>
      <c r="SEM43" s="1216"/>
      <c r="SEN43" s="641"/>
      <c r="SEO43" s="1216" t="s">
        <v>758</v>
      </c>
      <c r="SEP43" s="1216"/>
      <c r="SEQ43" s="1216"/>
      <c r="SER43" s="641"/>
      <c r="SES43" s="1216" t="s">
        <v>758</v>
      </c>
      <c r="SET43" s="1216"/>
      <c r="SEU43" s="1216"/>
      <c r="SEV43" s="641"/>
      <c r="SEW43" s="1216" t="s">
        <v>758</v>
      </c>
      <c r="SEX43" s="1216"/>
      <c r="SEY43" s="1216"/>
      <c r="SEZ43" s="641"/>
      <c r="SFA43" s="1216" t="s">
        <v>758</v>
      </c>
      <c r="SFB43" s="1216"/>
      <c r="SFC43" s="1216"/>
      <c r="SFD43" s="641"/>
      <c r="SFE43" s="1216" t="s">
        <v>758</v>
      </c>
      <c r="SFF43" s="1216"/>
      <c r="SFG43" s="1216"/>
      <c r="SFH43" s="641"/>
      <c r="SFI43" s="1216" t="s">
        <v>758</v>
      </c>
      <c r="SFJ43" s="1216"/>
      <c r="SFK43" s="1216"/>
      <c r="SFL43" s="641"/>
      <c r="SFM43" s="1216" t="s">
        <v>758</v>
      </c>
      <c r="SFN43" s="1216"/>
      <c r="SFO43" s="1216"/>
      <c r="SFP43" s="641"/>
      <c r="SFQ43" s="1216" t="s">
        <v>758</v>
      </c>
      <c r="SFR43" s="1216"/>
      <c r="SFS43" s="1216"/>
      <c r="SFT43" s="641"/>
      <c r="SFU43" s="1216" t="s">
        <v>758</v>
      </c>
      <c r="SFV43" s="1216"/>
      <c r="SFW43" s="1216"/>
      <c r="SFX43" s="641"/>
      <c r="SFY43" s="1216" t="s">
        <v>758</v>
      </c>
      <c r="SFZ43" s="1216"/>
      <c r="SGA43" s="1216"/>
      <c r="SGB43" s="641"/>
      <c r="SGC43" s="1216" t="s">
        <v>758</v>
      </c>
      <c r="SGD43" s="1216"/>
      <c r="SGE43" s="1216"/>
      <c r="SGF43" s="641"/>
      <c r="SGG43" s="1216" t="s">
        <v>758</v>
      </c>
      <c r="SGH43" s="1216"/>
      <c r="SGI43" s="1216"/>
      <c r="SGJ43" s="641"/>
      <c r="SGK43" s="1216" t="s">
        <v>758</v>
      </c>
      <c r="SGL43" s="1216"/>
      <c r="SGM43" s="1216"/>
      <c r="SGN43" s="641"/>
      <c r="SGO43" s="1216" t="s">
        <v>758</v>
      </c>
      <c r="SGP43" s="1216"/>
      <c r="SGQ43" s="1216"/>
      <c r="SGR43" s="641"/>
      <c r="SGS43" s="1216" t="s">
        <v>758</v>
      </c>
      <c r="SGT43" s="1216"/>
      <c r="SGU43" s="1216"/>
      <c r="SGV43" s="641"/>
      <c r="SGW43" s="1216" t="s">
        <v>758</v>
      </c>
      <c r="SGX43" s="1216"/>
      <c r="SGY43" s="1216"/>
      <c r="SGZ43" s="641"/>
      <c r="SHA43" s="1216" t="s">
        <v>758</v>
      </c>
      <c r="SHB43" s="1216"/>
      <c r="SHC43" s="1216"/>
      <c r="SHD43" s="641"/>
      <c r="SHE43" s="1216" t="s">
        <v>758</v>
      </c>
      <c r="SHF43" s="1216"/>
      <c r="SHG43" s="1216"/>
      <c r="SHH43" s="641"/>
      <c r="SHI43" s="1216" t="s">
        <v>758</v>
      </c>
      <c r="SHJ43" s="1216"/>
      <c r="SHK43" s="1216"/>
      <c r="SHL43" s="641"/>
      <c r="SHM43" s="1216" t="s">
        <v>758</v>
      </c>
      <c r="SHN43" s="1216"/>
      <c r="SHO43" s="1216"/>
      <c r="SHP43" s="641"/>
      <c r="SHQ43" s="1216" t="s">
        <v>758</v>
      </c>
      <c r="SHR43" s="1216"/>
      <c r="SHS43" s="1216"/>
      <c r="SHT43" s="641"/>
      <c r="SHU43" s="1216" t="s">
        <v>758</v>
      </c>
      <c r="SHV43" s="1216"/>
      <c r="SHW43" s="1216"/>
      <c r="SHX43" s="641"/>
      <c r="SHY43" s="1216" t="s">
        <v>758</v>
      </c>
      <c r="SHZ43" s="1216"/>
      <c r="SIA43" s="1216"/>
      <c r="SIB43" s="641"/>
      <c r="SIC43" s="1216" t="s">
        <v>758</v>
      </c>
      <c r="SID43" s="1216"/>
      <c r="SIE43" s="1216"/>
      <c r="SIF43" s="641"/>
      <c r="SIG43" s="1216" t="s">
        <v>758</v>
      </c>
      <c r="SIH43" s="1216"/>
      <c r="SII43" s="1216"/>
      <c r="SIJ43" s="641"/>
      <c r="SIK43" s="1216" t="s">
        <v>758</v>
      </c>
      <c r="SIL43" s="1216"/>
      <c r="SIM43" s="1216"/>
      <c r="SIN43" s="641"/>
      <c r="SIO43" s="1216" t="s">
        <v>758</v>
      </c>
      <c r="SIP43" s="1216"/>
      <c r="SIQ43" s="1216"/>
      <c r="SIR43" s="641"/>
      <c r="SIS43" s="1216" t="s">
        <v>758</v>
      </c>
      <c r="SIT43" s="1216"/>
      <c r="SIU43" s="1216"/>
      <c r="SIV43" s="641"/>
      <c r="SIW43" s="1216" t="s">
        <v>758</v>
      </c>
      <c r="SIX43" s="1216"/>
      <c r="SIY43" s="1216"/>
      <c r="SIZ43" s="641"/>
      <c r="SJA43" s="1216" t="s">
        <v>758</v>
      </c>
      <c r="SJB43" s="1216"/>
      <c r="SJC43" s="1216"/>
      <c r="SJD43" s="641"/>
      <c r="SJE43" s="1216" t="s">
        <v>758</v>
      </c>
      <c r="SJF43" s="1216"/>
      <c r="SJG43" s="1216"/>
      <c r="SJH43" s="641"/>
      <c r="SJI43" s="1216" t="s">
        <v>758</v>
      </c>
      <c r="SJJ43" s="1216"/>
      <c r="SJK43" s="1216"/>
      <c r="SJL43" s="641"/>
      <c r="SJM43" s="1216" t="s">
        <v>758</v>
      </c>
      <c r="SJN43" s="1216"/>
      <c r="SJO43" s="1216"/>
      <c r="SJP43" s="641"/>
      <c r="SJQ43" s="1216" t="s">
        <v>758</v>
      </c>
      <c r="SJR43" s="1216"/>
      <c r="SJS43" s="1216"/>
      <c r="SJT43" s="641"/>
      <c r="SJU43" s="1216" t="s">
        <v>758</v>
      </c>
      <c r="SJV43" s="1216"/>
      <c r="SJW43" s="1216"/>
      <c r="SJX43" s="641"/>
      <c r="SJY43" s="1216" t="s">
        <v>758</v>
      </c>
      <c r="SJZ43" s="1216"/>
      <c r="SKA43" s="1216"/>
      <c r="SKB43" s="641"/>
      <c r="SKC43" s="1216" t="s">
        <v>758</v>
      </c>
      <c r="SKD43" s="1216"/>
      <c r="SKE43" s="1216"/>
      <c r="SKF43" s="641"/>
      <c r="SKG43" s="1216" t="s">
        <v>758</v>
      </c>
      <c r="SKH43" s="1216"/>
      <c r="SKI43" s="1216"/>
      <c r="SKJ43" s="641"/>
      <c r="SKK43" s="1216" t="s">
        <v>758</v>
      </c>
      <c r="SKL43" s="1216"/>
      <c r="SKM43" s="1216"/>
      <c r="SKN43" s="641"/>
      <c r="SKO43" s="1216" t="s">
        <v>758</v>
      </c>
      <c r="SKP43" s="1216"/>
      <c r="SKQ43" s="1216"/>
      <c r="SKR43" s="641"/>
      <c r="SKS43" s="1216" t="s">
        <v>758</v>
      </c>
      <c r="SKT43" s="1216"/>
      <c r="SKU43" s="1216"/>
      <c r="SKV43" s="641"/>
      <c r="SKW43" s="1216" t="s">
        <v>758</v>
      </c>
      <c r="SKX43" s="1216"/>
      <c r="SKY43" s="1216"/>
      <c r="SKZ43" s="641"/>
      <c r="SLA43" s="1216" t="s">
        <v>758</v>
      </c>
      <c r="SLB43" s="1216"/>
      <c r="SLC43" s="1216"/>
      <c r="SLD43" s="641"/>
      <c r="SLE43" s="1216" t="s">
        <v>758</v>
      </c>
      <c r="SLF43" s="1216"/>
      <c r="SLG43" s="1216"/>
      <c r="SLH43" s="641"/>
      <c r="SLI43" s="1216" t="s">
        <v>758</v>
      </c>
      <c r="SLJ43" s="1216"/>
      <c r="SLK43" s="1216"/>
      <c r="SLL43" s="641"/>
      <c r="SLM43" s="1216" t="s">
        <v>758</v>
      </c>
      <c r="SLN43" s="1216"/>
      <c r="SLO43" s="1216"/>
      <c r="SLP43" s="641"/>
      <c r="SLQ43" s="1216" t="s">
        <v>758</v>
      </c>
      <c r="SLR43" s="1216"/>
      <c r="SLS43" s="1216"/>
      <c r="SLT43" s="641"/>
      <c r="SLU43" s="1216" t="s">
        <v>758</v>
      </c>
      <c r="SLV43" s="1216"/>
      <c r="SLW43" s="1216"/>
      <c r="SLX43" s="641"/>
      <c r="SLY43" s="1216" t="s">
        <v>758</v>
      </c>
      <c r="SLZ43" s="1216"/>
      <c r="SMA43" s="1216"/>
      <c r="SMB43" s="641"/>
      <c r="SMC43" s="1216" t="s">
        <v>758</v>
      </c>
      <c r="SMD43" s="1216"/>
      <c r="SME43" s="1216"/>
      <c r="SMF43" s="641"/>
      <c r="SMG43" s="1216" t="s">
        <v>758</v>
      </c>
      <c r="SMH43" s="1216"/>
      <c r="SMI43" s="1216"/>
      <c r="SMJ43" s="641"/>
      <c r="SMK43" s="1216" t="s">
        <v>758</v>
      </c>
      <c r="SML43" s="1216"/>
      <c r="SMM43" s="1216"/>
      <c r="SMN43" s="641"/>
      <c r="SMO43" s="1216" t="s">
        <v>758</v>
      </c>
      <c r="SMP43" s="1216"/>
      <c r="SMQ43" s="1216"/>
      <c r="SMR43" s="641"/>
      <c r="SMS43" s="1216" t="s">
        <v>758</v>
      </c>
      <c r="SMT43" s="1216"/>
      <c r="SMU43" s="1216"/>
      <c r="SMV43" s="641"/>
      <c r="SMW43" s="1216" t="s">
        <v>758</v>
      </c>
      <c r="SMX43" s="1216"/>
      <c r="SMY43" s="1216"/>
      <c r="SMZ43" s="641"/>
      <c r="SNA43" s="1216" t="s">
        <v>758</v>
      </c>
      <c r="SNB43" s="1216"/>
      <c r="SNC43" s="1216"/>
      <c r="SND43" s="641"/>
      <c r="SNE43" s="1216" t="s">
        <v>758</v>
      </c>
      <c r="SNF43" s="1216"/>
      <c r="SNG43" s="1216"/>
      <c r="SNH43" s="641"/>
      <c r="SNI43" s="1216" t="s">
        <v>758</v>
      </c>
      <c r="SNJ43" s="1216"/>
      <c r="SNK43" s="1216"/>
      <c r="SNL43" s="641"/>
      <c r="SNM43" s="1216" t="s">
        <v>758</v>
      </c>
      <c r="SNN43" s="1216"/>
      <c r="SNO43" s="1216"/>
      <c r="SNP43" s="641"/>
      <c r="SNQ43" s="1216" t="s">
        <v>758</v>
      </c>
      <c r="SNR43" s="1216"/>
      <c r="SNS43" s="1216"/>
      <c r="SNT43" s="641"/>
      <c r="SNU43" s="1216" t="s">
        <v>758</v>
      </c>
      <c r="SNV43" s="1216"/>
      <c r="SNW43" s="1216"/>
      <c r="SNX43" s="641"/>
      <c r="SNY43" s="1216" t="s">
        <v>758</v>
      </c>
      <c r="SNZ43" s="1216"/>
      <c r="SOA43" s="1216"/>
      <c r="SOB43" s="641"/>
      <c r="SOC43" s="1216" t="s">
        <v>758</v>
      </c>
      <c r="SOD43" s="1216"/>
      <c r="SOE43" s="1216"/>
      <c r="SOF43" s="641"/>
      <c r="SOG43" s="1216" t="s">
        <v>758</v>
      </c>
      <c r="SOH43" s="1216"/>
      <c r="SOI43" s="1216"/>
      <c r="SOJ43" s="641"/>
      <c r="SOK43" s="1216" t="s">
        <v>758</v>
      </c>
      <c r="SOL43" s="1216"/>
      <c r="SOM43" s="1216"/>
      <c r="SON43" s="641"/>
      <c r="SOO43" s="1216" t="s">
        <v>758</v>
      </c>
      <c r="SOP43" s="1216"/>
      <c r="SOQ43" s="1216"/>
      <c r="SOR43" s="641"/>
      <c r="SOS43" s="1216" t="s">
        <v>758</v>
      </c>
      <c r="SOT43" s="1216"/>
      <c r="SOU43" s="1216"/>
      <c r="SOV43" s="641"/>
      <c r="SOW43" s="1216" t="s">
        <v>758</v>
      </c>
      <c r="SOX43" s="1216"/>
      <c r="SOY43" s="1216"/>
      <c r="SOZ43" s="641"/>
      <c r="SPA43" s="1216" t="s">
        <v>758</v>
      </c>
      <c r="SPB43" s="1216"/>
      <c r="SPC43" s="1216"/>
      <c r="SPD43" s="641"/>
      <c r="SPE43" s="1216" t="s">
        <v>758</v>
      </c>
      <c r="SPF43" s="1216"/>
      <c r="SPG43" s="1216"/>
      <c r="SPH43" s="641"/>
      <c r="SPI43" s="1216" t="s">
        <v>758</v>
      </c>
      <c r="SPJ43" s="1216"/>
      <c r="SPK43" s="1216"/>
      <c r="SPL43" s="641"/>
      <c r="SPM43" s="1216" t="s">
        <v>758</v>
      </c>
      <c r="SPN43" s="1216"/>
      <c r="SPO43" s="1216"/>
      <c r="SPP43" s="641"/>
      <c r="SPQ43" s="1216" t="s">
        <v>758</v>
      </c>
      <c r="SPR43" s="1216"/>
      <c r="SPS43" s="1216"/>
      <c r="SPT43" s="641"/>
      <c r="SPU43" s="1216" t="s">
        <v>758</v>
      </c>
      <c r="SPV43" s="1216"/>
      <c r="SPW43" s="1216"/>
      <c r="SPX43" s="641"/>
      <c r="SPY43" s="1216" t="s">
        <v>758</v>
      </c>
      <c r="SPZ43" s="1216"/>
      <c r="SQA43" s="1216"/>
      <c r="SQB43" s="641"/>
      <c r="SQC43" s="1216" t="s">
        <v>758</v>
      </c>
      <c r="SQD43" s="1216"/>
      <c r="SQE43" s="1216"/>
      <c r="SQF43" s="641"/>
      <c r="SQG43" s="1216" t="s">
        <v>758</v>
      </c>
      <c r="SQH43" s="1216"/>
      <c r="SQI43" s="1216"/>
      <c r="SQJ43" s="641"/>
      <c r="SQK43" s="1216" t="s">
        <v>758</v>
      </c>
      <c r="SQL43" s="1216"/>
      <c r="SQM43" s="1216"/>
      <c r="SQN43" s="641"/>
      <c r="SQO43" s="1216" t="s">
        <v>758</v>
      </c>
      <c r="SQP43" s="1216"/>
      <c r="SQQ43" s="1216"/>
      <c r="SQR43" s="641"/>
      <c r="SQS43" s="1216" t="s">
        <v>758</v>
      </c>
      <c r="SQT43" s="1216"/>
      <c r="SQU43" s="1216"/>
      <c r="SQV43" s="641"/>
      <c r="SQW43" s="1216" t="s">
        <v>758</v>
      </c>
      <c r="SQX43" s="1216"/>
      <c r="SQY43" s="1216"/>
      <c r="SQZ43" s="641"/>
      <c r="SRA43" s="1216" t="s">
        <v>758</v>
      </c>
      <c r="SRB43" s="1216"/>
      <c r="SRC43" s="1216"/>
      <c r="SRD43" s="641"/>
      <c r="SRE43" s="1216" t="s">
        <v>758</v>
      </c>
      <c r="SRF43" s="1216"/>
      <c r="SRG43" s="1216"/>
      <c r="SRH43" s="641"/>
      <c r="SRI43" s="1216" t="s">
        <v>758</v>
      </c>
      <c r="SRJ43" s="1216"/>
      <c r="SRK43" s="1216"/>
      <c r="SRL43" s="641"/>
      <c r="SRM43" s="1216" t="s">
        <v>758</v>
      </c>
      <c r="SRN43" s="1216"/>
      <c r="SRO43" s="1216"/>
      <c r="SRP43" s="641"/>
      <c r="SRQ43" s="1216" t="s">
        <v>758</v>
      </c>
      <c r="SRR43" s="1216"/>
      <c r="SRS43" s="1216"/>
      <c r="SRT43" s="641"/>
      <c r="SRU43" s="1216" t="s">
        <v>758</v>
      </c>
      <c r="SRV43" s="1216"/>
      <c r="SRW43" s="1216"/>
      <c r="SRX43" s="641"/>
      <c r="SRY43" s="1216" t="s">
        <v>758</v>
      </c>
      <c r="SRZ43" s="1216"/>
      <c r="SSA43" s="1216"/>
      <c r="SSB43" s="641"/>
      <c r="SSC43" s="1216" t="s">
        <v>758</v>
      </c>
      <c r="SSD43" s="1216"/>
      <c r="SSE43" s="1216"/>
      <c r="SSF43" s="641"/>
      <c r="SSG43" s="1216" t="s">
        <v>758</v>
      </c>
      <c r="SSH43" s="1216"/>
      <c r="SSI43" s="1216"/>
      <c r="SSJ43" s="641"/>
      <c r="SSK43" s="1216" t="s">
        <v>758</v>
      </c>
      <c r="SSL43" s="1216"/>
      <c r="SSM43" s="1216"/>
      <c r="SSN43" s="641"/>
      <c r="SSO43" s="1216" t="s">
        <v>758</v>
      </c>
      <c r="SSP43" s="1216"/>
      <c r="SSQ43" s="1216"/>
      <c r="SSR43" s="641"/>
      <c r="SSS43" s="1216" t="s">
        <v>758</v>
      </c>
      <c r="SST43" s="1216"/>
      <c r="SSU43" s="1216"/>
      <c r="SSV43" s="641"/>
      <c r="SSW43" s="1216" t="s">
        <v>758</v>
      </c>
      <c r="SSX43" s="1216"/>
      <c r="SSY43" s="1216"/>
      <c r="SSZ43" s="641"/>
      <c r="STA43" s="1216" t="s">
        <v>758</v>
      </c>
      <c r="STB43" s="1216"/>
      <c r="STC43" s="1216"/>
      <c r="STD43" s="641"/>
      <c r="STE43" s="1216" t="s">
        <v>758</v>
      </c>
      <c r="STF43" s="1216"/>
      <c r="STG43" s="1216"/>
      <c r="STH43" s="641"/>
      <c r="STI43" s="1216" t="s">
        <v>758</v>
      </c>
      <c r="STJ43" s="1216"/>
      <c r="STK43" s="1216"/>
      <c r="STL43" s="641"/>
      <c r="STM43" s="1216" t="s">
        <v>758</v>
      </c>
      <c r="STN43" s="1216"/>
      <c r="STO43" s="1216"/>
      <c r="STP43" s="641"/>
      <c r="STQ43" s="1216" t="s">
        <v>758</v>
      </c>
      <c r="STR43" s="1216"/>
      <c r="STS43" s="1216"/>
      <c r="STT43" s="641"/>
      <c r="STU43" s="1216" t="s">
        <v>758</v>
      </c>
      <c r="STV43" s="1216"/>
      <c r="STW43" s="1216"/>
      <c r="STX43" s="641"/>
      <c r="STY43" s="1216" t="s">
        <v>758</v>
      </c>
      <c r="STZ43" s="1216"/>
      <c r="SUA43" s="1216"/>
      <c r="SUB43" s="641"/>
      <c r="SUC43" s="1216" t="s">
        <v>758</v>
      </c>
      <c r="SUD43" s="1216"/>
      <c r="SUE43" s="1216"/>
      <c r="SUF43" s="641"/>
      <c r="SUG43" s="1216" t="s">
        <v>758</v>
      </c>
      <c r="SUH43" s="1216"/>
      <c r="SUI43" s="1216"/>
      <c r="SUJ43" s="641"/>
      <c r="SUK43" s="1216" t="s">
        <v>758</v>
      </c>
      <c r="SUL43" s="1216"/>
      <c r="SUM43" s="1216"/>
      <c r="SUN43" s="641"/>
      <c r="SUO43" s="1216" t="s">
        <v>758</v>
      </c>
      <c r="SUP43" s="1216"/>
      <c r="SUQ43" s="1216"/>
      <c r="SUR43" s="641"/>
      <c r="SUS43" s="1216" t="s">
        <v>758</v>
      </c>
      <c r="SUT43" s="1216"/>
      <c r="SUU43" s="1216"/>
      <c r="SUV43" s="641"/>
      <c r="SUW43" s="1216" t="s">
        <v>758</v>
      </c>
      <c r="SUX43" s="1216"/>
      <c r="SUY43" s="1216"/>
      <c r="SUZ43" s="641"/>
      <c r="SVA43" s="1216" t="s">
        <v>758</v>
      </c>
      <c r="SVB43" s="1216"/>
      <c r="SVC43" s="1216"/>
      <c r="SVD43" s="641"/>
      <c r="SVE43" s="1216" t="s">
        <v>758</v>
      </c>
      <c r="SVF43" s="1216"/>
      <c r="SVG43" s="1216"/>
      <c r="SVH43" s="641"/>
      <c r="SVI43" s="1216" t="s">
        <v>758</v>
      </c>
      <c r="SVJ43" s="1216"/>
      <c r="SVK43" s="1216"/>
      <c r="SVL43" s="641"/>
      <c r="SVM43" s="1216" t="s">
        <v>758</v>
      </c>
      <c r="SVN43" s="1216"/>
      <c r="SVO43" s="1216"/>
      <c r="SVP43" s="641"/>
      <c r="SVQ43" s="1216" t="s">
        <v>758</v>
      </c>
      <c r="SVR43" s="1216"/>
      <c r="SVS43" s="1216"/>
      <c r="SVT43" s="641"/>
      <c r="SVU43" s="1216" t="s">
        <v>758</v>
      </c>
      <c r="SVV43" s="1216"/>
      <c r="SVW43" s="1216"/>
      <c r="SVX43" s="641"/>
      <c r="SVY43" s="1216" t="s">
        <v>758</v>
      </c>
      <c r="SVZ43" s="1216"/>
      <c r="SWA43" s="1216"/>
      <c r="SWB43" s="641"/>
      <c r="SWC43" s="1216" t="s">
        <v>758</v>
      </c>
      <c r="SWD43" s="1216"/>
      <c r="SWE43" s="1216"/>
      <c r="SWF43" s="641"/>
      <c r="SWG43" s="1216" t="s">
        <v>758</v>
      </c>
      <c r="SWH43" s="1216"/>
      <c r="SWI43" s="1216"/>
      <c r="SWJ43" s="641"/>
      <c r="SWK43" s="1216" t="s">
        <v>758</v>
      </c>
      <c r="SWL43" s="1216"/>
      <c r="SWM43" s="1216"/>
      <c r="SWN43" s="641"/>
      <c r="SWO43" s="1216" t="s">
        <v>758</v>
      </c>
      <c r="SWP43" s="1216"/>
      <c r="SWQ43" s="1216"/>
      <c r="SWR43" s="641"/>
      <c r="SWS43" s="1216" t="s">
        <v>758</v>
      </c>
      <c r="SWT43" s="1216"/>
      <c r="SWU43" s="1216"/>
      <c r="SWV43" s="641"/>
      <c r="SWW43" s="1216" t="s">
        <v>758</v>
      </c>
      <c r="SWX43" s="1216"/>
      <c r="SWY43" s="1216"/>
      <c r="SWZ43" s="641"/>
      <c r="SXA43" s="1216" t="s">
        <v>758</v>
      </c>
      <c r="SXB43" s="1216"/>
      <c r="SXC43" s="1216"/>
      <c r="SXD43" s="641"/>
      <c r="SXE43" s="1216" t="s">
        <v>758</v>
      </c>
      <c r="SXF43" s="1216"/>
      <c r="SXG43" s="1216"/>
      <c r="SXH43" s="641"/>
      <c r="SXI43" s="1216" t="s">
        <v>758</v>
      </c>
      <c r="SXJ43" s="1216"/>
      <c r="SXK43" s="1216"/>
      <c r="SXL43" s="641"/>
      <c r="SXM43" s="1216" t="s">
        <v>758</v>
      </c>
      <c r="SXN43" s="1216"/>
      <c r="SXO43" s="1216"/>
      <c r="SXP43" s="641"/>
      <c r="SXQ43" s="1216" t="s">
        <v>758</v>
      </c>
      <c r="SXR43" s="1216"/>
      <c r="SXS43" s="1216"/>
      <c r="SXT43" s="641"/>
      <c r="SXU43" s="1216" t="s">
        <v>758</v>
      </c>
      <c r="SXV43" s="1216"/>
      <c r="SXW43" s="1216"/>
      <c r="SXX43" s="641"/>
      <c r="SXY43" s="1216" t="s">
        <v>758</v>
      </c>
      <c r="SXZ43" s="1216"/>
      <c r="SYA43" s="1216"/>
      <c r="SYB43" s="641"/>
      <c r="SYC43" s="1216" t="s">
        <v>758</v>
      </c>
      <c r="SYD43" s="1216"/>
      <c r="SYE43" s="1216"/>
      <c r="SYF43" s="641"/>
      <c r="SYG43" s="1216" t="s">
        <v>758</v>
      </c>
      <c r="SYH43" s="1216"/>
      <c r="SYI43" s="1216"/>
      <c r="SYJ43" s="641"/>
      <c r="SYK43" s="1216" t="s">
        <v>758</v>
      </c>
      <c r="SYL43" s="1216"/>
      <c r="SYM43" s="1216"/>
      <c r="SYN43" s="641"/>
      <c r="SYO43" s="1216" t="s">
        <v>758</v>
      </c>
      <c r="SYP43" s="1216"/>
      <c r="SYQ43" s="1216"/>
      <c r="SYR43" s="641"/>
      <c r="SYS43" s="1216" t="s">
        <v>758</v>
      </c>
      <c r="SYT43" s="1216"/>
      <c r="SYU43" s="1216"/>
      <c r="SYV43" s="641"/>
      <c r="SYW43" s="1216" t="s">
        <v>758</v>
      </c>
      <c r="SYX43" s="1216"/>
      <c r="SYY43" s="1216"/>
      <c r="SYZ43" s="641"/>
      <c r="SZA43" s="1216" t="s">
        <v>758</v>
      </c>
      <c r="SZB43" s="1216"/>
      <c r="SZC43" s="1216"/>
      <c r="SZD43" s="641"/>
      <c r="SZE43" s="1216" t="s">
        <v>758</v>
      </c>
      <c r="SZF43" s="1216"/>
      <c r="SZG43" s="1216"/>
      <c r="SZH43" s="641"/>
      <c r="SZI43" s="1216" t="s">
        <v>758</v>
      </c>
      <c r="SZJ43" s="1216"/>
      <c r="SZK43" s="1216"/>
      <c r="SZL43" s="641"/>
      <c r="SZM43" s="1216" t="s">
        <v>758</v>
      </c>
      <c r="SZN43" s="1216"/>
      <c r="SZO43" s="1216"/>
      <c r="SZP43" s="641"/>
      <c r="SZQ43" s="1216" t="s">
        <v>758</v>
      </c>
      <c r="SZR43" s="1216"/>
      <c r="SZS43" s="1216"/>
      <c r="SZT43" s="641"/>
      <c r="SZU43" s="1216" t="s">
        <v>758</v>
      </c>
      <c r="SZV43" s="1216"/>
      <c r="SZW43" s="1216"/>
      <c r="SZX43" s="641"/>
      <c r="SZY43" s="1216" t="s">
        <v>758</v>
      </c>
      <c r="SZZ43" s="1216"/>
      <c r="TAA43" s="1216"/>
      <c r="TAB43" s="641"/>
      <c r="TAC43" s="1216" t="s">
        <v>758</v>
      </c>
      <c r="TAD43" s="1216"/>
      <c r="TAE43" s="1216"/>
      <c r="TAF43" s="641"/>
      <c r="TAG43" s="1216" t="s">
        <v>758</v>
      </c>
      <c r="TAH43" s="1216"/>
      <c r="TAI43" s="1216"/>
      <c r="TAJ43" s="641"/>
      <c r="TAK43" s="1216" t="s">
        <v>758</v>
      </c>
      <c r="TAL43" s="1216"/>
      <c r="TAM43" s="1216"/>
      <c r="TAN43" s="641"/>
      <c r="TAO43" s="1216" t="s">
        <v>758</v>
      </c>
      <c r="TAP43" s="1216"/>
      <c r="TAQ43" s="1216"/>
      <c r="TAR43" s="641"/>
      <c r="TAS43" s="1216" t="s">
        <v>758</v>
      </c>
      <c r="TAT43" s="1216"/>
      <c r="TAU43" s="1216"/>
      <c r="TAV43" s="641"/>
      <c r="TAW43" s="1216" t="s">
        <v>758</v>
      </c>
      <c r="TAX43" s="1216"/>
      <c r="TAY43" s="1216"/>
      <c r="TAZ43" s="641"/>
      <c r="TBA43" s="1216" t="s">
        <v>758</v>
      </c>
      <c r="TBB43" s="1216"/>
      <c r="TBC43" s="1216"/>
      <c r="TBD43" s="641"/>
      <c r="TBE43" s="1216" t="s">
        <v>758</v>
      </c>
      <c r="TBF43" s="1216"/>
      <c r="TBG43" s="1216"/>
      <c r="TBH43" s="641"/>
      <c r="TBI43" s="1216" t="s">
        <v>758</v>
      </c>
      <c r="TBJ43" s="1216"/>
      <c r="TBK43" s="1216"/>
      <c r="TBL43" s="641"/>
      <c r="TBM43" s="1216" t="s">
        <v>758</v>
      </c>
      <c r="TBN43" s="1216"/>
      <c r="TBO43" s="1216"/>
      <c r="TBP43" s="641"/>
      <c r="TBQ43" s="1216" t="s">
        <v>758</v>
      </c>
      <c r="TBR43" s="1216"/>
      <c r="TBS43" s="1216"/>
      <c r="TBT43" s="641"/>
      <c r="TBU43" s="1216" t="s">
        <v>758</v>
      </c>
      <c r="TBV43" s="1216"/>
      <c r="TBW43" s="1216"/>
      <c r="TBX43" s="641"/>
      <c r="TBY43" s="1216" t="s">
        <v>758</v>
      </c>
      <c r="TBZ43" s="1216"/>
      <c r="TCA43" s="1216"/>
      <c r="TCB43" s="641"/>
      <c r="TCC43" s="1216" t="s">
        <v>758</v>
      </c>
      <c r="TCD43" s="1216"/>
      <c r="TCE43" s="1216"/>
      <c r="TCF43" s="641"/>
      <c r="TCG43" s="1216" t="s">
        <v>758</v>
      </c>
      <c r="TCH43" s="1216"/>
      <c r="TCI43" s="1216"/>
      <c r="TCJ43" s="641"/>
      <c r="TCK43" s="1216" t="s">
        <v>758</v>
      </c>
      <c r="TCL43" s="1216"/>
      <c r="TCM43" s="1216"/>
      <c r="TCN43" s="641"/>
      <c r="TCO43" s="1216" t="s">
        <v>758</v>
      </c>
      <c r="TCP43" s="1216"/>
      <c r="TCQ43" s="1216"/>
      <c r="TCR43" s="641"/>
      <c r="TCS43" s="1216" t="s">
        <v>758</v>
      </c>
      <c r="TCT43" s="1216"/>
      <c r="TCU43" s="1216"/>
      <c r="TCV43" s="641"/>
      <c r="TCW43" s="1216" t="s">
        <v>758</v>
      </c>
      <c r="TCX43" s="1216"/>
      <c r="TCY43" s="1216"/>
      <c r="TCZ43" s="641"/>
      <c r="TDA43" s="1216" t="s">
        <v>758</v>
      </c>
      <c r="TDB43" s="1216"/>
      <c r="TDC43" s="1216"/>
      <c r="TDD43" s="641"/>
      <c r="TDE43" s="1216" t="s">
        <v>758</v>
      </c>
      <c r="TDF43" s="1216"/>
      <c r="TDG43" s="1216"/>
      <c r="TDH43" s="641"/>
      <c r="TDI43" s="1216" t="s">
        <v>758</v>
      </c>
      <c r="TDJ43" s="1216"/>
      <c r="TDK43" s="1216"/>
      <c r="TDL43" s="641"/>
      <c r="TDM43" s="1216" t="s">
        <v>758</v>
      </c>
      <c r="TDN43" s="1216"/>
      <c r="TDO43" s="1216"/>
      <c r="TDP43" s="641"/>
      <c r="TDQ43" s="1216" t="s">
        <v>758</v>
      </c>
      <c r="TDR43" s="1216"/>
      <c r="TDS43" s="1216"/>
      <c r="TDT43" s="641"/>
      <c r="TDU43" s="1216" t="s">
        <v>758</v>
      </c>
      <c r="TDV43" s="1216"/>
      <c r="TDW43" s="1216"/>
      <c r="TDX43" s="641"/>
      <c r="TDY43" s="1216" t="s">
        <v>758</v>
      </c>
      <c r="TDZ43" s="1216"/>
      <c r="TEA43" s="1216"/>
      <c r="TEB43" s="641"/>
      <c r="TEC43" s="1216" t="s">
        <v>758</v>
      </c>
      <c r="TED43" s="1216"/>
      <c r="TEE43" s="1216"/>
      <c r="TEF43" s="641"/>
      <c r="TEG43" s="1216" t="s">
        <v>758</v>
      </c>
      <c r="TEH43" s="1216"/>
      <c r="TEI43" s="1216"/>
      <c r="TEJ43" s="641"/>
      <c r="TEK43" s="1216" t="s">
        <v>758</v>
      </c>
      <c r="TEL43" s="1216"/>
      <c r="TEM43" s="1216"/>
      <c r="TEN43" s="641"/>
      <c r="TEO43" s="1216" t="s">
        <v>758</v>
      </c>
      <c r="TEP43" s="1216"/>
      <c r="TEQ43" s="1216"/>
      <c r="TER43" s="641"/>
      <c r="TES43" s="1216" t="s">
        <v>758</v>
      </c>
      <c r="TET43" s="1216"/>
      <c r="TEU43" s="1216"/>
      <c r="TEV43" s="641"/>
      <c r="TEW43" s="1216" t="s">
        <v>758</v>
      </c>
      <c r="TEX43" s="1216"/>
      <c r="TEY43" s="1216"/>
      <c r="TEZ43" s="641"/>
      <c r="TFA43" s="1216" t="s">
        <v>758</v>
      </c>
      <c r="TFB43" s="1216"/>
      <c r="TFC43" s="1216"/>
      <c r="TFD43" s="641"/>
      <c r="TFE43" s="1216" t="s">
        <v>758</v>
      </c>
      <c r="TFF43" s="1216"/>
      <c r="TFG43" s="1216"/>
      <c r="TFH43" s="641"/>
      <c r="TFI43" s="1216" t="s">
        <v>758</v>
      </c>
      <c r="TFJ43" s="1216"/>
      <c r="TFK43" s="1216"/>
      <c r="TFL43" s="641"/>
      <c r="TFM43" s="1216" t="s">
        <v>758</v>
      </c>
      <c r="TFN43" s="1216"/>
      <c r="TFO43" s="1216"/>
      <c r="TFP43" s="641"/>
      <c r="TFQ43" s="1216" t="s">
        <v>758</v>
      </c>
      <c r="TFR43" s="1216"/>
      <c r="TFS43" s="1216"/>
      <c r="TFT43" s="641"/>
      <c r="TFU43" s="1216" t="s">
        <v>758</v>
      </c>
      <c r="TFV43" s="1216"/>
      <c r="TFW43" s="1216"/>
      <c r="TFX43" s="641"/>
      <c r="TFY43" s="1216" t="s">
        <v>758</v>
      </c>
      <c r="TFZ43" s="1216"/>
      <c r="TGA43" s="1216"/>
      <c r="TGB43" s="641"/>
      <c r="TGC43" s="1216" t="s">
        <v>758</v>
      </c>
      <c r="TGD43" s="1216"/>
      <c r="TGE43" s="1216"/>
      <c r="TGF43" s="641"/>
      <c r="TGG43" s="1216" t="s">
        <v>758</v>
      </c>
      <c r="TGH43" s="1216"/>
      <c r="TGI43" s="1216"/>
      <c r="TGJ43" s="641"/>
      <c r="TGK43" s="1216" t="s">
        <v>758</v>
      </c>
      <c r="TGL43" s="1216"/>
      <c r="TGM43" s="1216"/>
      <c r="TGN43" s="641"/>
      <c r="TGO43" s="1216" t="s">
        <v>758</v>
      </c>
      <c r="TGP43" s="1216"/>
      <c r="TGQ43" s="1216"/>
      <c r="TGR43" s="641"/>
      <c r="TGS43" s="1216" t="s">
        <v>758</v>
      </c>
      <c r="TGT43" s="1216"/>
      <c r="TGU43" s="1216"/>
      <c r="TGV43" s="641"/>
      <c r="TGW43" s="1216" t="s">
        <v>758</v>
      </c>
      <c r="TGX43" s="1216"/>
      <c r="TGY43" s="1216"/>
      <c r="TGZ43" s="641"/>
      <c r="THA43" s="1216" t="s">
        <v>758</v>
      </c>
      <c r="THB43" s="1216"/>
      <c r="THC43" s="1216"/>
      <c r="THD43" s="641"/>
      <c r="THE43" s="1216" t="s">
        <v>758</v>
      </c>
      <c r="THF43" s="1216"/>
      <c r="THG43" s="1216"/>
      <c r="THH43" s="641"/>
      <c r="THI43" s="1216" t="s">
        <v>758</v>
      </c>
      <c r="THJ43" s="1216"/>
      <c r="THK43" s="1216"/>
      <c r="THL43" s="641"/>
      <c r="THM43" s="1216" t="s">
        <v>758</v>
      </c>
      <c r="THN43" s="1216"/>
      <c r="THO43" s="1216"/>
      <c r="THP43" s="641"/>
      <c r="THQ43" s="1216" t="s">
        <v>758</v>
      </c>
      <c r="THR43" s="1216"/>
      <c r="THS43" s="1216"/>
      <c r="THT43" s="641"/>
      <c r="THU43" s="1216" t="s">
        <v>758</v>
      </c>
      <c r="THV43" s="1216"/>
      <c r="THW43" s="1216"/>
      <c r="THX43" s="641"/>
      <c r="THY43" s="1216" t="s">
        <v>758</v>
      </c>
      <c r="THZ43" s="1216"/>
      <c r="TIA43" s="1216"/>
      <c r="TIB43" s="641"/>
      <c r="TIC43" s="1216" t="s">
        <v>758</v>
      </c>
      <c r="TID43" s="1216"/>
      <c r="TIE43" s="1216"/>
      <c r="TIF43" s="641"/>
      <c r="TIG43" s="1216" t="s">
        <v>758</v>
      </c>
      <c r="TIH43" s="1216"/>
      <c r="TII43" s="1216"/>
      <c r="TIJ43" s="641"/>
      <c r="TIK43" s="1216" t="s">
        <v>758</v>
      </c>
      <c r="TIL43" s="1216"/>
      <c r="TIM43" s="1216"/>
      <c r="TIN43" s="641"/>
      <c r="TIO43" s="1216" t="s">
        <v>758</v>
      </c>
      <c r="TIP43" s="1216"/>
      <c r="TIQ43" s="1216"/>
      <c r="TIR43" s="641"/>
      <c r="TIS43" s="1216" t="s">
        <v>758</v>
      </c>
      <c r="TIT43" s="1216"/>
      <c r="TIU43" s="1216"/>
      <c r="TIV43" s="641"/>
      <c r="TIW43" s="1216" t="s">
        <v>758</v>
      </c>
      <c r="TIX43" s="1216"/>
      <c r="TIY43" s="1216"/>
      <c r="TIZ43" s="641"/>
      <c r="TJA43" s="1216" t="s">
        <v>758</v>
      </c>
      <c r="TJB43" s="1216"/>
      <c r="TJC43" s="1216"/>
      <c r="TJD43" s="641"/>
      <c r="TJE43" s="1216" t="s">
        <v>758</v>
      </c>
      <c r="TJF43" s="1216"/>
      <c r="TJG43" s="1216"/>
      <c r="TJH43" s="641"/>
      <c r="TJI43" s="1216" t="s">
        <v>758</v>
      </c>
      <c r="TJJ43" s="1216"/>
      <c r="TJK43" s="1216"/>
      <c r="TJL43" s="641"/>
      <c r="TJM43" s="1216" t="s">
        <v>758</v>
      </c>
      <c r="TJN43" s="1216"/>
      <c r="TJO43" s="1216"/>
      <c r="TJP43" s="641"/>
      <c r="TJQ43" s="1216" t="s">
        <v>758</v>
      </c>
      <c r="TJR43" s="1216"/>
      <c r="TJS43" s="1216"/>
      <c r="TJT43" s="641"/>
      <c r="TJU43" s="1216" t="s">
        <v>758</v>
      </c>
      <c r="TJV43" s="1216"/>
      <c r="TJW43" s="1216"/>
      <c r="TJX43" s="641"/>
      <c r="TJY43" s="1216" t="s">
        <v>758</v>
      </c>
      <c r="TJZ43" s="1216"/>
      <c r="TKA43" s="1216"/>
      <c r="TKB43" s="641"/>
      <c r="TKC43" s="1216" t="s">
        <v>758</v>
      </c>
      <c r="TKD43" s="1216"/>
      <c r="TKE43" s="1216"/>
      <c r="TKF43" s="641"/>
      <c r="TKG43" s="1216" t="s">
        <v>758</v>
      </c>
      <c r="TKH43" s="1216"/>
      <c r="TKI43" s="1216"/>
      <c r="TKJ43" s="641"/>
      <c r="TKK43" s="1216" t="s">
        <v>758</v>
      </c>
      <c r="TKL43" s="1216"/>
      <c r="TKM43" s="1216"/>
      <c r="TKN43" s="641"/>
      <c r="TKO43" s="1216" t="s">
        <v>758</v>
      </c>
      <c r="TKP43" s="1216"/>
      <c r="TKQ43" s="1216"/>
      <c r="TKR43" s="641"/>
      <c r="TKS43" s="1216" t="s">
        <v>758</v>
      </c>
      <c r="TKT43" s="1216"/>
      <c r="TKU43" s="1216"/>
      <c r="TKV43" s="641"/>
      <c r="TKW43" s="1216" t="s">
        <v>758</v>
      </c>
      <c r="TKX43" s="1216"/>
      <c r="TKY43" s="1216"/>
      <c r="TKZ43" s="641"/>
      <c r="TLA43" s="1216" t="s">
        <v>758</v>
      </c>
      <c r="TLB43" s="1216"/>
      <c r="TLC43" s="1216"/>
      <c r="TLD43" s="641"/>
      <c r="TLE43" s="1216" t="s">
        <v>758</v>
      </c>
      <c r="TLF43" s="1216"/>
      <c r="TLG43" s="1216"/>
      <c r="TLH43" s="641"/>
      <c r="TLI43" s="1216" t="s">
        <v>758</v>
      </c>
      <c r="TLJ43" s="1216"/>
      <c r="TLK43" s="1216"/>
      <c r="TLL43" s="641"/>
      <c r="TLM43" s="1216" t="s">
        <v>758</v>
      </c>
      <c r="TLN43" s="1216"/>
      <c r="TLO43" s="1216"/>
      <c r="TLP43" s="641"/>
      <c r="TLQ43" s="1216" t="s">
        <v>758</v>
      </c>
      <c r="TLR43" s="1216"/>
      <c r="TLS43" s="1216"/>
      <c r="TLT43" s="641"/>
      <c r="TLU43" s="1216" t="s">
        <v>758</v>
      </c>
      <c r="TLV43" s="1216"/>
      <c r="TLW43" s="1216"/>
      <c r="TLX43" s="641"/>
      <c r="TLY43" s="1216" t="s">
        <v>758</v>
      </c>
      <c r="TLZ43" s="1216"/>
      <c r="TMA43" s="1216"/>
      <c r="TMB43" s="641"/>
      <c r="TMC43" s="1216" t="s">
        <v>758</v>
      </c>
      <c r="TMD43" s="1216"/>
      <c r="TME43" s="1216"/>
      <c r="TMF43" s="641"/>
      <c r="TMG43" s="1216" t="s">
        <v>758</v>
      </c>
      <c r="TMH43" s="1216"/>
      <c r="TMI43" s="1216"/>
      <c r="TMJ43" s="641"/>
      <c r="TMK43" s="1216" t="s">
        <v>758</v>
      </c>
      <c r="TML43" s="1216"/>
      <c r="TMM43" s="1216"/>
      <c r="TMN43" s="641"/>
      <c r="TMO43" s="1216" t="s">
        <v>758</v>
      </c>
      <c r="TMP43" s="1216"/>
      <c r="TMQ43" s="1216"/>
      <c r="TMR43" s="641"/>
      <c r="TMS43" s="1216" t="s">
        <v>758</v>
      </c>
      <c r="TMT43" s="1216"/>
      <c r="TMU43" s="1216"/>
      <c r="TMV43" s="641"/>
      <c r="TMW43" s="1216" t="s">
        <v>758</v>
      </c>
      <c r="TMX43" s="1216"/>
      <c r="TMY43" s="1216"/>
      <c r="TMZ43" s="641"/>
      <c r="TNA43" s="1216" t="s">
        <v>758</v>
      </c>
      <c r="TNB43" s="1216"/>
      <c r="TNC43" s="1216"/>
      <c r="TND43" s="641"/>
      <c r="TNE43" s="1216" t="s">
        <v>758</v>
      </c>
      <c r="TNF43" s="1216"/>
      <c r="TNG43" s="1216"/>
      <c r="TNH43" s="641"/>
      <c r="TNI43" s="1216" t="s">
        <v>758</v>
      </c>
      <c r="TNJ43" s="1216"/>
      <c r="TNK43" s="1216"/>
      <c r="TNL43" s="641"/>
      <c r="TNM43" s="1216" t="s">
        <v>758</v>
      </c>
      <c r="TNN43" s="1216"/>
      <c r="TNO43" s="1216"/>
      <c r="TNP43" s="641"/>
      <c r="TNQ43" s="1216" t="s">
        <v>758</v>
      </c>
      <c r="TNR43" s="1216"/>
      <c r="TNS43" s="1216"/>
      <c r="TNT43" s="641"/>
      <c r="TNU43" s="1216" t="s">
        <v>758</v>
      </c>
      <c r="TNV43" s="1216"/>
      <c r="TNW43" s="1216"/>
      <c r="TNX43" s="641"/>
      <c r="TNY43" s="1216" t="s">
        <v>758</v>
      </c>
      <c r="TNZ43" s="1216"/>
      <c r="TOA43" s="1216"/>
      <c r="TOB43" s="641"/>
      <c r="TOC43" s="1216" t="s">
        <v>758</v>
      </c>
      <c r="TOD43" s="1216"/>
      <c r="TOE43" s="1216"/>
      <c r="TOF43" s="641"/>
      <c r="TOG43" s="1216" t="s">
        <v>758</v>
      </c>
      <c r="TOH43" s="1216"/>
      <c r="TOI43" s="1216"/>
      <c r="TOJ43" s="641"/>
      <c r="TOK43" s="1216" t="s">
        <v>758</v>
      </c>
      <c r="TOL43" s="1216"/>
      <c r="TOM43" s="1216"/>
      <c r="TON43" s="641"/>
      <c r="TOO43" s="1216" t="s">
        <v>758</v>
      </c>
      <c r="TOP43" s="1216"/>
      <c r="TOQ43" s="1216"/>
      <c r="TOR43" s="641"/>
      <c r="TOS43" s="1216" t="s">
        <v>758</v>
      </c>
      <c r="TOT43" s="1216"/>
      <c r="TOU43" s="1216"/>
      <c r="TOV43" s="641"/>
      <c r="TOW43" s="1216" t="s">
        <v>758</v>
      </c>
      <c r="TOX43" s="1216"/>
      <c r="TOY43" s="1216"/>
      <c r="TOZ43" s="641"/>
      <c r="TPA43" s="1216" t="s">
        <v>758</v>
      </c>
      <c r="TPB43" s="1216"/>
      <c r="TPC43" s="1216"/>
      <c r="TPD43" s="641"/>
      <c r="TPE43" s="1216" t="s">
        <v>758</v>
      </c>
      <c r="TPF43" s="1216"/>
      <c r="TPG43" s="1216"/>
      <c r="TPH43" s="641"/>
      <c r="TPI43" s="1216" t="s">
        <v>758</v>
      </c>
      <c r="TPJ43" s="1216"/>
      <c r="TPK43" s="1216"/>
      <c r="TPL43" s="641"/>
      <c r="TPM43" s="1216" t="s">
        <v>758</v>
      </c>
      <c r="TPN43" s="1216"/>
      <c r="TPO43" s="1216"/>
      <c r="TPP43" s="641"/>
      <c r="TPQ43" s="1216" t="s">
        <v>758</v>
      </c>
      <c r="TPR43" s="1216"/>
      <c r="TPS43" s="1216"/>
      <c r="TPT43" s="641"/>
      <c r="TPU43" s="1216" t="s">
        <v>758</v>
      </c>
      <c r="TPV43" s="1216"/>
      <c r="TPW43" s="1216"/>
      <c r="TPX43" s="641"/>
      <c r="TPY43" s="1216" t="s">
        <v>758</v>
      </c>
      <c r="TPZ43" s="1216"/>
      <c r="TQA43" s="1216"/>
      <c r="TQB43" s="641"/>
      <c r="TQC43" s="1216" t="s">
        <v>758</v>
      </c>
      <c r="TQD43" s="1216"/>
      <c r="TQE43" s="1216"/>
      <c r="TQF43" s="641"/>
      <c r="TQG43" s="1216" t="s">
        <v>758</v>
      </c>
      <c r="TQH43" s="1216"/>
      <c r="TQI43" s="1216"/>
      <c r="TQJ43" s="641"/>
      <c r="TQK43" s="1216" t="s">
        <v>758</v>
      </c>
      <c r="TQL43" s="1216"/>
      <c r="TQM43" s="1216"/>
      <c r="TQN43" s="641"/>
      <c r="TQO43" s="1216" t="s">
        <v>758</v>
      </c>
      <c r="TQP43" s="1216"/>
      <c r="TQQ43" s="1216"/>
      <c r="TQR43" s="641"/>
      <c r="TQS43" s="1216" t="s">
        <v>758</v>
      </c>
      <c r="TQT43" s="1216"/>
      <c r="TQU43" s="1216"/>
      <c r="TQV43" s="641"/>
      <c r="TQW43" s="1216" t="s">
        <v>758</v>
      </c>
      <c r="TQX43" s="1216"/>
      <c r="TQY43" s="1216"/>
      <c r="TQZ43" s="641"/>
      <c r="TRA43" s="1216" t="s">
        <v>758</v>
      </c>
      <c r="TRB43" s="1216"/>
      <c r="TRC43" s="1216"/>
      <c r="TRD43" s="641"/>
      <c r="TRE43" s="1216" t="s">
        <v>758</v>
      </c>
      <c r="TRF43" s="1216"/>
      <c r="TRG43" s="1216"/>
      <c r="TRH43" s="641"/>
      <c r="TRI43" s="1216" t="s">
        <v>758</v>
      </c>
      <c r="TRJ43" s="1216"/>
      <c r="TRK43" s="1216"/>
      <c r="TRL43" s="641"/>
      <c r="TRM43" s="1216" t="s">
        <v>758</v>
      </c>
      <c r="TRN43" s="1216"/>
      <c r="TRO43" s="1216"/>
      <c r="TRP43" s="641"/>
      <c r="TRQ43" s="1216" t="s">
        <v>758</v>
      </c>
      <c r="TRR43" s="1216"/>
      <c r="TRS43" s="1216"/>
      <c r="TRT43" s="641"/>
      <c r="TRU43" s="1216" t="s">
        <v>758</v>
      </c>
      <c r="TRV43" s="1216"/>
      <c r="TRW43" s="1216"/>
      <c r="TRX43" s="641"/>
      <c r="TRY43" s="1216" t="s">
        <v>758</v>
      </c>
      <c r="TRZ43" s="1216"/>
      <c r="TSA43" s="1216"/>
      <c r="TSB43" s="641"/>
      <c r="TSC43" s="1216" t="s">
        <v>758</v>
      </c>
      <c r="TSD43" s="1216"/>
      <c r="TSE43" s="1216"/>
      <c r="TSF43" s="641"/>
      <c r="TSG43" s="1216" t="s">
        <v>758</v>
      </c>
      <c r="TSH43" s="1216"/>
      <c r="TSI43" s="1216"/>
      <c r="TSJ43" s="641"/>
      <c r="TSK43" s="1216" t="s">
        <v>758</v>
      </c>
      <c r="TSL43" s="1216"/>
      <c r="TSM43" s="1216"/>
      <c r="TSN43" s="641"/>
      <c r="TSO43" s="1216" t="s">
        <v>758</v>
      </c>
      <c r="TSP43" s="1216"/>
      <c r="TSQ43" s="1216"/>
      <c r="TSR43" s="641"/>
      <c r="TSS43" s="1216" t="s">
        <v>758</v>
      </c>
      <c r="TST43" s="1216"/>
      <c r="TSU43" s="1216"/>
      <c r="TSV43" s="641"/>
      <c r="TSW43" s="1216" t="s">
        <v>758</v>
      </c>
      <c r="TSX43" s="1216"/>
      <c r="TSY43" s="1216"/>
      <c r="TSZ43" s="641"/>
      <c r="TTA43" s="1216" t="s">
        <v>758</v>
      </c>
      <c r="TTB43" s="1216"/>
      <c r="TTC43" s="1216"/>
      <c r="TTD43" s="641"/>
      <c r="TTE43" s="1216" t="s">
        <v>758</v>
      </c>
      <c r="TTF43" s="1216"/>
      <c r="TTG43" s="1216"/>
      <c r="TTH43" s="641"/>
      <c r="TTI43" s="1216" t="s">
        <v>758</v>
      </c>
      <c r="TTJ43" s="1216"/>
      <c r="TTK43" s="1216"/>
      <c r="TTL43" s="641"/>
      <c r="TTM43" s="1216" t="s">
        <v>758</v>
      </c>
      <c r="TTN43" s="1216"/>
      <c r="TTO43" s="1216"/>
      <c r="TTP43" s="641"/>
      <c r="TTQ43" s="1216" t="s">
        <v>758</v>
      </c>
      <c r="TTR43" s="1216"/>
      <c r="TTS43" s="1216"/>
      <c r="TTT43" s="641"/>
      <c r="TTU43" s="1216" t="s">
        <v>758</v>
      </c>
      <c r="TTV43" s="1216"/>
      <c r="TTW43" s="1216"/>
      <c r="TTX43" s="641"/>
      <c r="TTY43" s="1216" t="s">
        <v>758</v>
      </c>
      <c r="TTZ43" s="1216"/>
      <c r="TUA43" s="1216"/>
      <c r="TUB43" s="641"/>
      <c r="TUC43" s="1216" t="s">
        <v>758</v>
      </c>
      <c r="TUD43" s="1216"/>
      <c r="TUE43" s="1216"/>
      <c r="TUF43" s="641"/>
      <c r="TUG43" s="1216" t="s">
        <v>758</v>
      </c>
      <c r="TUH43" s="1216"/>
      <c r="TUI43" s="1216"/>
      <c r="TUJ43" s="641"/>
      <c r="TUK43" s="1216" t="s">
        <v>758</v>
      </c>
      <c r="TUL43" s="1216"/>
      <c r="TUM43" s="1216"/>
      <c r="TUN43" s="641"/>
      <c r="TUO43" s="1216" t="s">
        <v>758</v>
      </c>
      <c r="TUP43" s="1216"/>
      <c r="TUQ43" s="1216"/>
      <c r="TUR43" s="641"/>
      <c r="TUS43" s="1216" t="s">
        <v>758</v>
      </c>
      <c r="TUT43" s="1216"/>
      <c r="TUU43" s="1216"/>
      <c r="TUV43" s="641"/>
      <c r="TUW43" s="1216" t="s">
        <v>758</v>
      </c>
      <c r="TUX43" s="1216"/>
      <c r="TUY43" s="1216"/>
      <c r="TUZ43" s="641"/>
      <c r="TVA43" s="1216" t="s">
        <v>758</v>
      </c>
      <c r="TVB43" s="1216"/>
      <c r="TVC43" s="1216"/>
      <c r="TVD43" s="641"/>
      <c r="TVE43" s="1216" t="s">
        <v>758</v>
      </c>
      <c r="TVF43" s="1216"/>
      <c r="TVG43" s="1216"/>
      <c r="TVH43" s="641"/>
      <c r="TVI43" s="1216" t="s">
        <v>758</v>
      </c>
      <c r="TVJ43" s="1216"/>
      <c r="TVK43" s="1216"/>
      <c r="TVL43" s="641"/>
      <c r="TVM43" s="1216" t="s">
        <v>758</v>
      </c>
      <c r="TVN43" s="1216"/>
      <c r="TVO43" s="1216"/>
      <c r="TVP43" s="641"/>
      <c r="TVQ43" s="1216" t="s">
        <v>758</v>
      </c>
      <c r="TVR43" s="1216"/>
      <c r="TVS43" s="1216"/>
      <c r="TVT43" s="641"/>
      <c r="TVU43" s="1216" t="s">
        <v>758</v>
      </c>
      <c r="TVV43" s="1216"/>
      <c r="TVW43" s="1216"/>
      <c r="TVX43" s="641"/>
      <c r="TVY43" s="1216" t="s">
        <v>758</v>
      </c>
      <c r="TVZ43" s="1216"/>
      <c r="TWA43" s="1216"/>
      <c r="TWB43" s="641"/>
      <c r="TWC43" s="1216" t="s">
        <v>758</v>
      </c>
      <c r="TWD43" s="1216"/>
      <c r="TWE43" s="1216"/>
      <c r="TWF43" s="641"/>
      <c r="TWG43" s="1216" t="s">
        <v>758</v>
      </c>
      <c r="TWH43" s="1216"/>
      <c r="TWI43" s="1216"/>
      <c r="TWJ43" s="641"/>
      <c r="TWK43" s="1216" t="s">
        <v>758</v>
      </c>
      <c r="TWL43" s="1216"/>
      <c r="TWM43" s="1216"/>
      <c r="TWN43" s="641"/>
      <c r="TWO43" s="1216" t="s">
        <v>758</v>
      </c>
      <c r="TWP43" s="1216"/>
      <c r="TWQ43" s="1216"/>
      <c r="TWR43" s="641"/>
      <c r="TWS43" s="1216" t="s">
        <v>758</v>
      </c>
      <c r="TWT43" s="1216"/>
      <c r="TWU43" s="1216"/>
      <c r="TWV43" s="641"/>
      <c r="TWW43" s="1216" t="s">
        <v>758</v>
      </c>
      <c r="TWX43" s="1216"/>
      <c r="TWY43" s="1216"/>
      <c r="TWZ43" s="641"/>
      <c r="TXA43" s="1216" t="s">
        <v>758</v>
      </c>
      <c r="TXB43" s="1216"/>
      <c r="TXC43" s="1216"/>
      <c r="TXD43" s="641"/>
      <c r="TXE43" s="1216" t="s">
        <v>758</v>
      </c>
      <c r="TXF43" s="1216"/>
      <c r="TXG43" s="1216"/>
      <c r="TXH43" s="641"/>
      <c r="TXI43" s="1216" t="s">
        <v>758</v>
      </c>
      <c r="TXJ43" s="1216"/>
      <c r="TXK43" s="1216"/>
      <c r="TXL43" s="641"/>
      <c r="TXM43" s="1216" t="s">
        <v>758</v>
      </c>
      <c r="TXN43" s="1216"/>
      <c r="TXO43" s="1216"/>
      <c r="TXP43" s="641"/>
      <c r="TXQ43" s="1216" t="s">
        <v>758</v>
      </c>
      <c r="TXR43" s="1216"/>
      <c r="TXS43" s="1216"/>
      <c r="TXT43" s="641"/>
      <c r="TXU43" s="1216" t="s">
        <v>758</v>
      </c>
      <c r="TXV43" s="1216"/>
      <c r="TXW43" s="1216"/>
      <c r="TXX43" s="641"/>
      <c r="TXY43" s="1216" t="s">
        <v>758</v>
      </c>
      <c r="TXZ43" s="1216"/>
      <c r="TYA43" s="1216"/>
      <c r="TYB43" s="641"/>
      <c r="TYC43" s="1216" t="s">
        <v>758</v>
      </c>
      <c r="TYD43" s="1216"/>
      <c r="TYE43" s="1216"/>
      <c r="TYF43" s="641"/>
      <c r="TYG43" s="1216" t="s">
        <v>758</v>
      </c>
      <c r="TYH43" s="1216"/>
      <c r="TYI43" s="1216"/>
      <c r="TYJ43" s="641"/>
      <c r="TYK43" s="1216" t="s">
        <v>758</v>
      </c>
      <c r="TYL43" s="1216"/>
      <c r="TYM43" s="1216"/>
      <c r="TYN43" s="641"/>
      <c r="TYO43" s="1216" t="s">
        <v>758</v>
      </c>
      <c r="TYP43" s="1216"/>
      <c r="TYQ43" s="1216"/>
      <c r="TYR43" s="641"/>
      <c r="TYS43" s="1216" t="s">
        <v>758</v>
      </c>
      <c r="TYT43" s="1216"/>
      <c r="TYU43" s="1216"/>
      <c r="TYV43" s="641"/>
      <c r="TYW43" s="1216" t="s">
        <v>758</v>
      </c>
      <c r="TYX43" s="1216"/>
      <c r="TYY43" s="1216"/>
      <c r="TYZ43" s="641"/>
      <c r="TZA43" s="1216" t="s">
        <v>758</v>
      </c>
      <c r="TZB43" s="1216"/>
      <c r="TZC43" s="1216"/>
      <c r="TZD43" s="641"/>
      <c r="TZE43" s="1216" t="s">
        <v>758</v>
      </c>
      <c r="TZF43" s="1216"/>
      <c r="TZG43" s="1216"/>
      <c r="TZH43" s="641"/>
      <c r="TZI43" s="1216" t="s">
        <v>758</v>
      </c>
      <c r="TZJ43" s="1216"/>
      <c r="TZK43" s="1216"/>
      <c r="TZL43" s="641"/>
      <c r="TZM43" s="1216" t="s">
        <v>758</v>
      </c>
      <c r="TZN43" s="1216"/>
      <c r="TZO43" s="1216"/>
      <c r="TZP43" s="641"/>
      <c r="TZQ43" s="1216" t="s">
        <v>758</v>
      </c>
      <c r="TZR43" s="1216"/>
      <c r="TZS43" s="1216"/>
      <c r="TZT43" s="641"/>
      <c r="TZU43" s="1216" t="s">
        <v>758</v>
      </c>
      <c r="TZV43" s="1216"/>
      <c r="TZW43" s="1216"/>
      <c r="TZX43" s="641"/>
      <c r="TZY43" s="1216" t="s">
        <v>758</v>
      </c>
      <c r="TZZ43" s="1216"/>
      <c r="UAA43" s="1216"/>
      <c r="UAB43" s="641"/>
      <c r="UAC43" s="1216" t="s">
        <v>758</v>
      </c>
      <c r="UAD43" s="1216"/>
      <c r="UAE43" s="1216"/>
      <c r="UAF43" s="641"/>
      <c r="UAG43" s="1216" t="s">
        <v>758</v>
      </c>
      <c r="UAH43" s="1216"/>
      <c r="UAI43" s="1216"/>
      <c r="UAJ43" s="641"/>
      <c r="UAK43" s="1216" t="s">
        <v>758</v>
      </c>
      <c r="UAL43" s="1216"/>
      <c r="UAM43" s="1216"/>
      <c r="UAN43" s="641"/>
      <c r="UAO43" s="1216" t="s">
        <v>758</v>
      </c>
      <c r="UAP43" s="1216"/>
      <c r="UAQ43" s="1216"/>
      <c r="UAR43" s="641"/>
      <c r="UAS43" s="1216" t="s">
        <v>758</v>
      </c>
      <c r="UAT43" s="1216"/>
      <c r="UAU43" s="1216"/>
      <c r="UAV43" s="641"/>
      <c r="UAW43" s="1216" t="s">
        <v>758</v>
      </c>
      <c r="UAX43" s="1216"/>
      <c r="UAY43" s="1216"/>
      <c r="UAZ43" s="641"/>
      <c r="UBA43" s="1216" t="s">
        <v>758</v>
      </c>
      <c r="UBB43" s="1216"/>
      <c r="UBC43" s="1216"/>
      <c r="UBD43" s="641"/>
      <c r="UBE43" s="1216" t="s">
        <v>758</v>
      </c>
      <c r="UBF43" s="1216"/>
      <c r="UBG43" s="1216"/>
      <c r="UBH43" s="641"/>
      <c r="UBI43" s="1216" t="s">
        <v>758</v>
      </c>
      <c r="UBJ43" s="1216"/>
      <c r="UBK43" s="1216"/>
      <c r="UBL43" s="641"/>
      <c r="UBM43" s="1216" t="s">
        <v>758</v>
      </c>
      <c r="UBN43" s="1216"/>
      <c r="UBO43" s="1216"/>
      <c r="UBP43" s="641"/>
      <c r="UBQ43" s="1216" t="s">
        <v>758</v>
      </c>
      <c r="UBR43" s="1216"/>
      <c r="UBS43" s="1216"/>
      <c r="UBT43" s="641"/>
      <c r="UBU43" s="1216" t="s">
        <v>758</v>
      </c>
      <c r="UBV43" s="1216"/>
      <c r="UBW43" s="1216"/>
      <c r="UBX43" s="641"/>
      <c r="UBY43" s="1216" t="s">
        <v>758</v>
      </c>
      <c r="UBZ43" s="1216"/>
      <c r="UCA43" s="1216"/>
      <c r="UCB43" s="641"/>
      <c r="UCC43" s="1216" t="s">
        <v>758</v>
      </c>
      <c r="UCD43" s="1216"/>
      <c r="UCE43" s="1216"/>
      <c r="UCF43" s="641"/>
      <c r="UCG43" s="1216" t="s">
        <v>758</v>
      </c>
      <c r="UCH43" s="1216"/>
      <c r="UCI43" s="1216"/>
      <c r="UCJ43" s="641"/>
      <c r="UCK43" s="1216" t="s">
        <v>758</v>
      </c>
      <c r="UCL43" s="1216"/>
      <c r="UCM43" s="1216"/>
      <c r="UCN43" s="641"/>
      <c r="UCO43" s="1216" t="s">
        <v>758</v>
      </c>
      <c r="UCP43" s="1216"/>
      <c r="UCQ43" s="1216"/>
      <c r="UCR43" s="641"/>
      <c r="UCS43" s="1216" t="s">
        <v>758</v>
      </c>
      <c r="UCT43" s="1216"/>
      <c r="UCU43" s="1216"/>
      <c r="UCV43" s="641"/>
      <c r="UCW43" s="1216" t="s">
        <v>758</v>
      </c>
      <c r="UCX43" s="1216"/>
      <c r="UCY43" s="1216"/>
      <c r="UCZ43" s="641"/>
      <c r="UDA43" s="1216" t="s">
        <v>758</v>
      </c>
      <c r="UDB43" s="1216"/>
      <c r="UDC43" s="1216"/>
      <c r="UDD43" s="641"/>
      <c r="UDE43" s="1216" t="s">
        <v>758</v>
      </c>
      <c r="UDF43" s="1216"/>
      <c r="UDG43" s="1216"/>
      <c r="UDH43" s="641"/>
      <c r="UDI43" s="1216" t="s">
        <v>758</v>
      </c>
      <c r="UDJ43" s="1216"/>
      <c r="UDK43" s="1216"/>
      <c r="UDL43" s="641"/>
      <c r="UDM43" s="1216" t="s">
        <v>758</v>
      </c>
      <c r="UDN43" s="1216"/>
      <c r="UDO43" s="1216"/>
      <c r="UDP43" s="641"/>
      <c r="UDQ43" s="1216" t="s">
        <v>758</v>
      </c>
      <c r="UDR43" s="1216"/>
      <c r="UDS43" s="1216"/>
      <c r="UDT43" s="641"/>
      <c r="UDU43" s="1216" t="s">
        <v>758</v>
      </c>
      <c r="UDV43" s="1216"/>
      <c r="UDW43" s="1216"/>
      <c r="UDX43" s="641"/>
      <c r="UDY43" s="1216" t="s">
        <v>758</v>
      </c>
      <c r="UDZ43" s="1216"/>
      <c r="UEA43" s="1216"/>
      <c r="UEB43" s="641"/>
      <c r="UEC43" s="1216" t="s">
        <v>758</v>
      </c>
      <c r="UED43" s="1216"/>
      <c r="UEE43" s="1216"/>
      <c r="UEF43" s="641"/>
      <c r="UEG43" s="1216" t="s">
        <v>758</v>
      </c>
      <c r="UEH43" s="1216"/>
      <c r="UEI43" s="1216"/>
      <c r="UEJ43" s="641"/>
      <c r="UEK43" s="1216" t="s">
        <v>758</v>
      </c>
      <c r="UEL43" s="1216"/>
      <c r="UEM43" s="1216"/>
      <c r="UEN43" s="641"/>
      <c r="UEO43" s="1216" t="s">
        <v>758</v>
      </c>
      <c r="UEP43" s="1216"/>
      <c r="UEQ43" s="1216"/>
      <c r="UER43" s="641"/>
      <c r="UES43" s="1216" t="s">
        <v>758</v>
      </c>
      <c r="UET43" s="1216"/>
      <c r="UEU43" s="1216"/>
      <c r="UEV43" s="641"/>
      <c r="UEW43" s="1216" t="s">
        <v>758</v>
      </c>
      <c r="UEX43" s="1216"/>
      <c r="UEY43" s="1216"/>
      <c r="UEZ43" s="641"/>
      <c r="UFA43" s="1216" t="s">
        <v>758</v>
      </c>
      <c r="UFB43" s="1216"/>
      <c r="UFC43" s="1216"/>
      <c r="UFD43" s="641"/>
      <c r="UFE43" s="1216" t="s">
        <v>758</v>
      </c>
      <c r="UFF43" s="1216"/>
      <c r="UFG43" s="1216"/>
      <c r="UFH43" s="641"/>
      <c r="UFI43" s="1216" t="s">
        <v>758</v>
      </c>
      <c r="UFJ43" s="1216"/>
      <c r="UFK43" s="1216"/>
      <c r="UFL43" s="641"/>
      <c r="UFM43" s="1216" t="s">
        <v>758</v>
      </c>
      <c r="UFN43" s="1216"/>
      <c r="UFO43" s="1216"/>
      <c r="UFP43" s="641"/>
      <c r="UFQ43" s="1216" t="s">
        <v>758</v>
      </c>
      <c r="UFR43" s="1216"/>
      <c r="UFS43" s="1216"/>
      <c r="UFT43" s="641"/>
      <c r="UFU43" s="1216" t="s">
        <v>758</v>
      </c>
      <c r="UFV43" s="1216"/>
      <c r="UFW43" s="1216"/>
      <c r="UFX43" s="641"/>
      <c r="UFY43" s="1216" t="s">
        <v>758</v>
      </c>
      <c r="UFZ43" s="1216"/>
      <c r="UGA43" s="1216"/>
      <c r="UGB43" s="641"/>
      <c r="UGC43" s="1216" t="s">
        <v>758</v>
      </c>
      <c r="UGD43" s="1216"/>
      <c r="UGE43" s="1216"/>
      <c r="UGF43" s="641"/>
      <c r="UGG43" s="1216" t="s">
        <v>758</v>
      </c>
      <c r="UGH43" s="1216"/>
      <c r="UGI43" s="1216"/>
      <c r="UGJ43" s="641"/>
      <c r="UGK43" s="1216" t="s">
        <v>758</v>
      </c>
      <c r="UGL43" s="1216"/>
      <c r="UGM43" s="1216"/>
      <c r="UGN43" s="641"/>
      <c r="UGO43" s="1216" t="s">
        <v>758</v>
      </c>
      <c r="UGP43" s="1216"/>
      <c r="UGQ43" s="1216"/>
      <c r="UGR43" s="641"/>
      <c r="UGS43" s="1216" t="s">
        <v>758</v>
      </c>
      <c r="UGT43" s="1216"/>
      <c r="UGU43" s="1216"/>
      <c r="UGV43" s="641"/>
      <c r="UGW43" s="1216" t="s">
        <v>758</v>
      </c>
      <c r="UGX43" s="1216"/>
      <c r="UGY43" s="1216"/>
      <c r="UGZ43" s="641"/>
      <c r="UHA43" s="1216" t="s">
        <v>758</v>
      </c>
      <c r="UHB43" s="1216"/>
      <c r="UHC43" s="1216"/>
      <c r="UHD43" s="641"/>
      <c r="UHE43" s="1216" t="s">
        <v>758</v>
      </c>
      <c r="UHF43" s="1216"/>
      <c r="UHG43" s="1216"/>
      <c r="UHH43" s="641"/>
      <c r="UHI43" s="1216" t="s">
        <v>758</v>
      </c>
      <c r="UHJ43" s="1216"/>
      <c r="UHK43" s="1216"/>
      <c r="UHL43" s="641"/>
      <c r="UHM43" s="1216" t="s">
        <v>758</v>
      </c>
      <c r="UHN43" s="1216"/>
      <c r="UHO43" s="1216"/>
      <c r="UHP43" s="641"/>
      <c r="UHQ43" s="1216" t="s">
        <v>758</v>
      </c>
      <c r="UHR43" s="1216"/>
      <c r="UHS43" s="1216"/>
      <c r="UHT43" s="641"/>
      <c r="UHU43" s="1216" t="s">
        <v>758</v>
      </c>
      <c r="UHV43" s="1216"/>
      <c r="UHW43" s="1216"/>
      <c r="UHX43" s="641"/>
      <c r="UHY43" s="1216" t="s">
        <v>758</v>
      </c>
      <c r="UHZ43" s="1216"/>
      <c r="UIA43" s="1216"/>
      <c r="UIB43" s="641"/>
      <c r="UIC43" s="1216" t="s">
        <v>758</v>
      </c>
      <c r="UID43" s="1216"/>
      <c r="UIE43" s="1216"/>
      <c r="UIF43" s="641"/>
      <c r="UIG43" s="1216" t="s">
        <v>758</v>
      </c>
      <c r="UIH43" s="1216"/>
      <c r="UII43" s="1216"/>
      <c r="UIJ43" s="641"/>
      <c r="UIK43" s="1216" t="s">
        <v>758</v>
      </c>
      <c r="UIL43" s="1216"/>
      <c r="UIM43" s="1216"/>
      <c r="UIN43" s="641"/>
      <c r="UIO43" s="1216" t="s">
        <v>758</v>
      </c>
      <c r="UIP43" s="1216"/>
      <c r="UIQ43" s="1216"/>
      <c r="UIR43" s="641"/>
      <c r="UIS43" s="1216" t="s">
        <v>758</v>
      </c>
      <c r="UIT43" s="1216"/>
      <c r="UIU43" s="1216"/>
      <c r="UIV43" s="641"/>
      <c r="UIW43" s="1216" t="s">
        <v>758</v>
      </c>
      <c r="UIX43" s="1216"/>
      <c r="UIY43" s="1216"/>
      <c r="UIZ43" s="641"/>
      <c r="UJA43" s="1216" t="s">
        <v>758</v>
      </c>
      <c r="UJB43" s="1216"/>
      <c r="UJC43" s="1216"/>
      <c r="UJD43" s="641"/>
      <c r="UJE43" s="1216" t="s">
        <v>758</v>
      </c>
      <c r="UJF43" s="1216"/>
      <c r="UJG43" s="1216"/>
      <c r="UJH43" s="641"/>
      <c r="UJI43" s="1216" t="s">
        <v>758</v>
      </c>
      <c r="UJJ43" s="1216"/>
      <c r="UJK43" s="1216"/>
      <c r="UJL43" s="641"/>
      <c r="UJM43" s="1216" t="s">
        <v>758</v>
      </c>
      <c r="UJN43" s="1216"/>
      <c r="UJO43" s="1216"/>
      <c r="UJP43" s="641"/>
      <c r="UJQ43" s="1216" t="s">
        <v>758</v>
      </c>
      <c r="UJR43" s="1216"/>
      <c r="UJS43" s="1216"/>
      <c r="UJT43" s="641"/>
      <c r="UJU43" s="1216" t="s">
        <v>758</v>
      </c>
      <c r="UJV43" s="1216"/>
      <c r="UJW43" s="1216"/>
      <c r="UJX43" s="641"/>
      <c r="UJY43" s="1216" t="s">
        <v>758</v>
      </c>
      <c r="UJZ43" s="1216"/>
      <c r="UKA43" s="1216"/>
      <c r="UKB43" s="641"/>
      <c r="UKC43" s="1216" t="s">
        <v>758</v>
      </c>
      <c r="UKD43" s="1216"/>
      <c r="UKE43" s="1216"/>
      <c r="UKF43" s="641"/>
      <c r="UKG43" s="1216" t="s">
        <v>758</v>
      </c>
      <c r="UKH43" s="1216"/>
      <c r="UKI43" s="1216"/>
      <c r="UKJ43" s="641"/>
      <c r="UKK43" s="1216" t="s">
        <v>758</v>
      </c>
      <c r="UKL43" s="1216"/>
      <c r="UKM43" s="1216"/>
      <c r="UKN43" s="641"/>
      <c r="UKO43" s="1216" t="s">
        <v>758</v>
      </c>
      <c r="UKP43" s="1216"/>
      <c r="UKQ43" s="1216"/>
      <c r="UKR43" s="641"/>
      <c r="UKS43" s="1216" t="s">
        <v>758</v>
      </c>
      <c r="UKT43" s="1216"/>
      <c r="UKU43" s="1216"/>
      <c r="UKV43" s="641"/>
      <c r="UKW43" s="1216" t="s">
        <v>758</v>
      </c>
      <c r="UKX43" s="1216"/>
      <c r="UKY43" s="1216"/>
      <c r="UKZ43" s="641"/>
      <c r="ULA43" s="1216" t="s">
        <v>758</v>
      </c>
      <c r="ULB43" s="1216"/>
      <c r="ULC43" s="1216"/>
      <c r="ULD43" s="641"/>
      <c r="ULE43" s="1216" t="s">
        <v>758</v>
      </c>
      <c r="ULF43" s="1216"/>
      <c r="ULG43" s="1216"/>
      <c r="ULH43" s="641"/>
      <c r="ULI43" s="1216" t="s">
        <v>758</v>
      </c>
      <c r="ULJ43" s="1216"/>
      <c r="ULK43" s="1216"/>
      <c r="ULL43" s="641"/>
      <c r="ULM43" s="1216" t="s">
        <v>758</v>
      </c>
      <c r="ULN43" s="1216"/>
      <c r="ULO43" s="1216"/>
      <c r="ULP43" s="641"/>
      <c r="ULQ43" s="1216" t="s">
        <v>758</v>
      </c>
      <c r="ULR43" s="1216"/>
      <c r="ULS43" s="1216"/>
      <c r="ULT43" s="641"/>
      <c r="ULU43" s="1216" t="s">
        <v>758</v>
      </c>
      <c r="ULV43" s="1216"/>
      <c r="ULW43" s="1216"/>
      <c r="ULX43" s="641"/>
      <c r="ULY43" s="1216" t="s">
        <v>758</v>
      </c>
      <c r="ULZ43" s="1216"/>
      <c r="UMA43" s="1216"/>
      <c r="UMB43" s="641"/>
      <c r="UMC43" s="1216" t="s">
        <v>758</v>
      </c>
      <c r="UMD43" s="1216"/>
      <c r="UME43" s="1216"/>
      <c r="UMF43" s="641"/>
      <c r="UMG43" s="1216" t="s">
        <v>758</v>
      </c>
      <c r="UMH43" s="1216"/>
      <c r="UMI43" s="1216"/>
      <c r="UMJ43" s="641"/>
      <c r="UMK43" s="1216" t="s">
        <v>758</v>
      </c>
      <c r="UML43" s="1216"/>
      <c r="UMM43" s="1216"/>
      <c r="UMN43" s="641"/>
      <c r="UMO43" s="1216" t="s">
        <v>758</v>
      </c>
      <c r="UMP43" s="1216"/>
      <c r="UMQ43" s="1216"/>
      <c r="UMR43" s="641"/>
      <c r="UMS43" s="1216" t="s">
        <v>758</v>
      </c>
      <c r="UMT43" s="1216"/>
      <c r="UMU43" s="1216"/>
      <c r="UMV43" s="641"/>
      <c r="UMW43" s="1216" t="s">
        <v>758</v>
      </c>
      <c r="UMX43" s="1216"/>
      <c r="UMY43" s="1216"/>
      <c r="UMZ43" s="641"/>
      <c r="UNA43" s="1216" t="s">
        <v>758</v>
      </c>
      <c r="UNB43" s="1216"/>
      <c r="UNC43" s="1216"/>
      <c r="UND43" s="641"/>
      <c r="UNE43" s="1216" t="s">
        <v>758</v>
      </c>
      <c r="UNF43" s="1216"/>
      <c r="UNG43" s="1216"/>
      <c r="UNH43" s="641"/>
      <c r="UNI43" s="1216" t="s">
        <v>758</v>
      </c>
      <c r="UNJ43" s="1216"/>
      <c r="UNK43" s="1216"/>
      <c r="UNL43" s="641"/>
      <c r="UNM43" s="1216" t="s">
        <v>758</v>
      </c>
      <c r="UNN43" s="1216"/>
      <c r="UNO43" s="1216"/>
      <c r="UNP43" s="641"/>
      <c r="UNQ43" s="1216" t="s">
        <v>758</v>
      </c>
      <c r="UNR43" s="1216"/>
      <c r="UNS43" s="1216"/>
      <c r="UNT43" s="641"/>
      <c r="UNU43" s="1216" t="s">
        <v>758</v>
      </c>
      <c r="UNV43" s="1216"/>
      <c r="UNW43" s="1216"/>
      <c r="UNX43" s="641"/>
      <c r="UNY43" s="1216" t="s">
        <v>758</v>
      </c>
      <c r="UNZ43" s="1216"/>
      <c r="UOA43" s="1216"/>
      <c r="UOB43" s="641"/>
      <c r="UOC43" s="1216" t="s">
        <v>758</v>
      </c>
      <c r="UOD43" s="1216"/>
      <c r="UOE43" s="1216"/>
      <c r="UOF43" s="641"/>
      <c r="UOG43" s="1216" t="s">
        <v>758</v>
      </c>
      <c r="UOH43" s="1216"/>
      <c r="UOI43" s="1216"/>
      <c r="UOJ43" s="641"/>
      <c r="UOK43" s="1216" t="s">
        <v>758</v>
      </c>
      <c r="UOL43" s="1216"/>
      <c r="UOM43" s="1216"/>
      <c r="UON43" s="641"/>
      <c r="UOO43" s="1216" t="s">
        <v>758</v>
      </c>
      <c r="UOP43" s="1216"/>
      <c r="UOQ43" s="1216"/>
      <c r="UOR43" s="641"/>
      <c r="UOS43" s="1216" t="s">
        <v>758</v>
      </c>
      <c r="UOT43" s="1216"/>
      <c r="UOU43" s="1216"/>
      <c r="UOV43" s="641"/>
      <c r="UOW43" s="1216" t="s">
        <v>758</v>
      </c>
      <c r="UOX43" s="1216"/>
      <c r="UOY43" s="1216"/>
      <c r="UOZ43" s="641"/>
      <c r="UPA43" s="1216" t="s">
        <v>758</v>
      </c>
      <c r="UPB43" s="1216"/>
      <c r="UPC43" s="1216"/>
      <c r="UPD43" s="641"/>
      <c r="UPE43" s="1216" t="s">
        <v>758</v>
      </c>
      <c r="UPF43" s="1216"/>
      <c r="UPG43" s="1216"/>
      <c r="UPH43" s="641"/>
      <c r="UPI43" s="1216" t="s">
        <v>758</v>
      </c>
      <c r="UPJ43" s="1216"/>
      <c r="UPK43" s="1216"/>
      <c r="UPL43" s="641"/>
      <c r="UPM43" s="1216" t="s">
        <v>758</v>
      </c>
      <c r="UPN43" s="1216"/>
      <c r="UPO43" s="1216"/>
      <c r="UPP43" s="641"/>
      <c r="UPQ43" s="1216" t="s">
        <v>758</v>
      </c>
      <c r="UPR43" s="1216"/>
      <c r="UPS43" s="1216"/>
      <c r="UPT43" s="641"/>
      <c r="UPU43" s="1216" t="s">
        <v>758</v>
      </c>
      <c r="UPV43" s="1216"/>
      <c r="UPW43" s="1216"/>
      <c r="UPX43" s="641"/>
      <c r="UPY43" s="1216" t="s">
        <v>758</v>
      </c>
      <c r="UPZ43" s="1216"/>
      <c r="UQA43" s="1216"/>
      <c r="UQB43" s="641"/>
      <c r="UQC43" s="1216" t="s">
        <v>758</v>
      </c>
      <c r="UQD43" s="1216"/>
      <c r="UQE43" s="1216"/>
      <c r="UQF43" s="641"/>
      <c r="UQG43" s="1216" t="s">
        <v>758</v>
      </c>
      <c r="UQH43" s="1216"/>
      <c r="UQI43" s="1216"/>
      <c r="UQJ43" s="641"/>
      <c r="UQK43" s="1216" t="s">
        <v>758</v>
      </c>
      <c r="UQL43" s="1216"/>
      <c r="UQM43" s="1216"/>
      <c r="UQN43" s="641"/>
      <c r="UQO43" s="1216" t="s">
        <v>758</v>
      </c>
      <c r="UQP43" s="1216"/>
      <c r="UQQ43" s="1216"/>
      <c r="UQR43" s="641"/>
      <c r="UQS43" s="1216" t="s">
        <v>758</v>
      </c>
      <c r="UQT43" s="1216"/>
      <c r="UQU43" s="1216"/>
      <c r="UQV43" s="641"/>
      <c r="UQW43" s="1216" t="s">
        <v>758</v>
      </c>
      <c r="UQX43" s="1216"/>
      <c r="UQY43" s="1216"/>
      <c r="UQZ43" s="641"/>
      <c r="URA43" s="1216" t="s">
        <v>758</v>
      </c>
      <c r="URB43" s="1216"/>
      <c r="URC43" s="1216"/>
      <c r="URD43" s="641"/>
      <c r="URE43" s="1216" t="s">
        <v>758</v>
      </c>
      <c r="URF43" s="1216"/>
      <c r="URG43" s="1216"/>
      <c r="URH43" s="641"/>
      <c r="URI43" s="1216" t="s">
        <v>758</v>
      </c>
      <c r="URJ43" s="1216"/>
      <c r="URK43" s="1216"/>
      <c r="URL43" s="641"/>
      <c r="URM43" s="1216" t="s">
        <v>758</v>
      </c>
      <c r="URN43" s="1216"/>
      <c r="URO43" s="1216"/>
      <c r="URP43" s="641"/>
      <c r="URQ43" s="1216" t="s">
        <v>758</v>
      </c>
      <c r="URR43" s="1216"/>
      <c r="URS43" s="1216"/>
      <c r="URT43" s="641"/>
      <c r="URU43" s="1216" t="s">
        <v>758</v>
      </c>
      <c r="URV43" s="1216"/>
      <c r="URW43" s="1216"/>
      <c r="URX43" s="641"/>
      <c r="URY43" s="1216" t="s">
        <v>758</v>
      </c>
      <c r="URZ43" s="1216"/>
      <c r="USA43" s="1216"/>
      <c r="USB43" s="641"/>
      <c r="USC43" s="1216" t="s">
        <v>758</v>
      </c>
      <c r="USD43" s="1216"/>
      <c r="USE43" s="1216"/>
      <c r="USF43" s="641"/>
      <c r="USG43" s="1216" t="s">
        <v>758</v>
      </c>
      <c r="USH43" s="1216"/>
      <c r="USI43" s="1216"/>
      <c r="USJ43" s="641"/>
      <c r="USK43" s="1216" t="s">
        <v>758</v>
      </c>
      <c r="USL43" s="1216"/>
      <c r="USM43" s="1216"/>
      <c r="USN43" s="641"/>
      <c r="USO43" s="1216" t="s">
        <v>758</v>
      </c>
      <c r="USP43" s="1216"/>
      <c r="USQ43" s="1216"/>
      <c r="USR43" s="641"/>
      <c r="USS43" s="1216" t="s">
        <v>758</v>
      </c>
      <c r="UST43" s="1216"/>
      <c r="USU43" s="1216"/>
      <c r="USV43" s="641"/>
      <c r="USW43" s="1216" t="s">
        <v>758</v>
      </c>
      <c r="USX43" s="1216"/>
      <c r="USY43" s="1216"/>
      <c r="USZ43" s="641"/>
      <c r="UTA43" s="1216" t="s">
        <v>758</v>
      </c>
      <c r="UTB43" s="1216"/>
      <c r="UTC43" s="1216"/>
      <c r="UTD43" s="641"/>
      <c r="UTE43" s="1216" t="s">
        <v>758</v>
      </c>
      <c r="UTF43" s="1216"/>
      <c r="UTG43" s="1216"/>
      <c r="UTH43" s="641"/>
      <c r="UTI43" s="1216" t="s">
        <v>758</v>
      </c>
      <c r="UTJ43" s="1216"/>
      <c r="UTK43" s="1216"/>
      <c r="UTL43" s="641"/>
      <c r="UTM43" s="1216" t="s">
        <v>758</v>
      </c>
      <c r="UTN43" s="1216"/>
      <c r="UTO43" s="1216"/>
      <c r="UTP43" s="641"/>
      <c r="UTQ43" s="1216" t="s">
        <v>758</v>
      </c>
      <c r="UTR43" s="1216"/>
      <c r="UTS43" s="1216"/>
      <c r="UTT43" s="641"/>
      <c r="UTU43" s="1216" t="s">
        <v>758</v>
      </c>
      <c r="UTV43" s="1216"/>
      <c r="UTW43" s="1216"/>
      <c r="UTX43" s="641"/>
      <c r="UTY43" s="1216" t="s">
        <v>758</v>
      </c>
      <c r="UTZ43" s="1216"/>
      <c r="UUA43" s="1216"/>
      <c r="UUB43" s="641"/>
      <c r="UUC43" s="1216" t="s">
        <v>758</v>
      </c>
      <c r="UUD43" s="1216"/>
      <c r="UUE43" s="1216"/>
      <c r="UUF43" s="641"/>
      <c r="UUG43" s="1216" t="s">
        <v>758</v>
      </c>
      <c r="UUH43" s="1216"/>
      <c r="UUI43" s="1216"/>
      <c r="UUJ43" s="641"/>
      <c r="UUK43" s="1216" t="s">
        <v>758</v>
      </c>
      <c r="UUL43" s="1216"/>
      <c r="UUM43" s="1216"/>
      <c r="UUN43" s="641"/>
      <c r="UUO43" s="1216" t="s">
        <v>758</v>
      </c>
      <c r="UUP43" s="1216"/>
      <c r="UUQ43" s="1216"/>
      <c r="UUR43" s="641"/>
      <c r="UUS43" s="1216" t="s">
        <v>758</v>
      </c>
      <c r="UUT43" s="1216"/>
      <c r="UUU43" s="1216"/>
      <c r="UUV43" s="641"/>
      <c r="UUW43" s="1216" t="s">
        <v>758</v>
      </c>
      <c r="UUX43" s="1216"/>
      <c r="UUY43" s="1216"/>
      <c r="UUZ43" s="641"/>
      <c r="UVA43" s="1216" t="s">
        <v>758</v>
      </c>
      <c r="UVB43" s="1216"/>
      <c r="UVC43" s="1216"/>
      <c r="UVD43" s="641"/>
      <c r="UVE43" s="1216" t="s">
        <v>758</v>
      </c>
      <c r="UVF43" s="1216"/>
      <c r="UVG43" s="1216"/>
      <c r="UVH43" s="641"/>
      <c r="UVI43" s="1216" t="s">
        <v>758</v>
      </c>
      <c r="UVJ43" s="1216"/>
      <c r="UVK43" s="1216"/>
      <c r="UVL43" s="641"/>
      <c r="UVM43" s="1216" t="s">
        <v>758</v>
      </c>
      <c r="UVN43" s="1216"/>
      <c r="UVO43" s="1216"/>
      <c r="UVP43" s="641"/>
      <c r="UVQ43" s="1216" t="s">
        <v>758</v>
      </c>
      <c r="UVR43" s="1216"/>
      <c r="UVS43" s="1216"/>
      <c r="UVT43" s="641"/>
      <c r="UVU43" s="1216" t="s">
        <v>758</v>
      </c>
      <c r="UVV43" s="1216"/>
      <c r="UVW43" s="1216"/>
      <c r="UVX43" s="641"/>
      <c r="UVY43" s="1216" t="s">
        <v>758</v>
      </c>
      <c r="UVZ43" s="1216"/>
      <c r="UWA43" s="1216"/>
      <c r="UWB43" s="641"/>
      <c r="UWC43" s="1216" t="s">
        <v>758</v>
      </c>
      <c r="UWD43" s="1216"/>
      <c r="UWE43" s="1216"/>
      <c r="UWF43" s="641"/>
      <c r="UWG43" s="1216" t="s">
        <v>758</v>
      </c>
      <c r="UWH43" s="1216"/>
      <c r="UWI43" s="1216"/>
      <c r="UWJ43" s="641"/>
      <c r="UWK43" s="1216" t="s">
        <v>758</v>
      </c>
      <c r="UWL43" s="1216"/>
      <c r="UWM43" s="1216"/>
      <c r="UWN43" s="641"/>
      <c r="UWO43" s="1216" t="s">
        <v>758</v>
      </c>
      <c r="UWP43" s="1216"/>
      <c r="UWQ43" s="1216"/>
      <c r="UWR43" s="641"/>
      <c r="UWS43" s="1216" t="s">
        <v>758</v>
      </c>
      <c r="UWT43" s="1216"/>
      <c r="UWU43" s="1216"/>
      <c r="UWV43" s="641"/>
      <c r="UWW43" s="1216" t="s">
        <v>758</v>
      </c>
      <c r="UWX43" s="1216"/>
      <c r="UWY43" s="1216"/>
      <c r="UWZ43" s="641"/>
      <c r="UXA43" s="1216" t="s">
        <v>758</v>
      </c>
      <c r="UXB43" s="1216"/>
      <c r="UXC43" s="1216"/>
      <c r="UXD43" s="641"/>
      <c r="UXE43" s="1216" t="s">
        <v>758</v>
      </c>
      <c r="UXF43" s="1216"/>
      <c r="UXG43" s="1216"/>
      <c r="UXH43" s="641"/>
      <c r="UXI43" s="1216" t="s">
        <v>758</v>
      </c>
      <c r="UXJ43" s="1216"/>
      <c r="UXK43" s="1216"/>
      <c r="UXL43" s="641"/>
      <c r="UXM43" s="1216" t="s">
        <v>758</v>
      </c>
      <c r="UXN43" s="1216"/>
      <c r="UXO43" s="1216"/>
      <c r="UXP43" s="641"/>
      <c r="UXQ43" s="1216" t="s">
        <v>758</v>
      </c>
      <c r="UXR43" s="1216"/>
      <c r="UXS43" s="1216"/>
      <c r="UXT43" s="641"/>
      <c r="UXU43" s="1216" t="s">
        <v>758</v>
      </c>
      <c r="UXV43" s="1216"/>
      <c r="UXW43" s="1216"/>
      <c r="UXX43" s="641"/>
      <c r="UXY43" s="1216" t="s">
        <v>758</v>
      </c>
      <c r="UXZ43" s="1216"/>
      <c r="UYA43" s="1216"/>
      <c r="UYB43" s="641"/>
      <c r="UYC43" s="1216" t="s">
        <v>758</v>
      </c>
      <c r="UYD43" s="1216"/>
      <c r="UYE43" s="1216"/>
      <c r="UYF43" s="641"/>
      <c r="UYG43" s="1216" t="s">
        <v>758</v>
      </c>
      <c r="UYH43" s="1216"/>
      <c r="UYI43" s="1216"/>
      <c r="UYJ43" s="641"/>
      <c r="UYK43" s="1216" t="s">
        <v>758</v>
      </c>
      <c r="UYL43" s="1216"/>
      <c r="UYM43" s="1216"/>
      <c r="UYN43" s="641"/>
      <c r="UYO43" s="1216" t="s">
        <v>758</v>
      </c>
      <c r="UYP43" s="1216"/>
      <c r="UYQ43" s="1216"/>
      <c r="UYR43" s="641"/>
      <c r="UYS43" s="1216" t="s">
        <v>758</v>
      </c>
      <c r="UYT43" s="1216"/>
      <c r="UYU43" s="1216"/>
      <c r="UYV43" s="641"/>
      <c r="UYW43" s="1216" t="s">
        <v>758</v>
      </c>
      <c r="UYX43" s="1216"/>
      <c r="UYY43" s="1216"/>
      <c r="UYZ43" s="641"/>
      <c r="UZA43" s="1216" t="s">
        <v>758</v>
      </c>
      <c r="UZB43" s="1216"/>
      <c r="UZC43" s="1216"/>
      <c r="UZD43" s="641"/>
      <c r="UZE43" s="1216" t="s">
        <v>758</v>
      </c>
      <c r="UZF43" s="1216"/>
      <c r="UZG43" s="1216"/>
      <c r="UZH43" s="641"/>
      <c r="UZI43" s="1216" t="s">
        <v>758</v>
      </c>
      <c r="UZJ43" s="1216"/>
      <c r="UZK43" s="1216"/>
      <c r="UZL43" s="641"/>
      <c r="UZM43" s="1216" t="s">
        <v>758</v>
      </c>
      <c r="UZN43" s="1216"/>
      <c r="UZO43" s="1216"/>
      <c r="UZP43" s="641"/>
      <c r="UZQ43" s="1216" t="s">
        <v>758</v>
      </c>
      <c r="UZR43" s="1216"/>
      <c r="UZS43" s="1216"/>
      <c r="UZT43" s="641"/>
      <c r="UZU43" s="1216" t="s">
        <v>758</v>
      </c>
      <c r="UZV43" s="1216"/>
      <c r="UZW43" s="1216"/>
      <c r="UZX43" s="641"/>
      <c r="UZY43" s="1216" t="s">
        <v>758</v>
      </c>
      <c r="UZZ43" s="1216"/>
      <c r="VAA43" s="1216"/>
      <c r="VAB43" s="641"/>
      <c r="VAC43" s="1216" t="s">
        <v>758</v>
      </c>
      <c r="VAD43" s="1216"/>
      <c r="VAE43" s="1216"/>
      <c r="VAF43" s="641"/>
      <c r="VAG43" s="1216" t="s">
        <v>758</v>
      </c>
      <c r="VAH43" s="1216"/>
      <c r="VAI43" s="1216"/>
      <c r="VAJ43" s="641"/>
      <c r="VAK43" s="1216" t="s">
        <v>758</v>
      </c>
      <c r="VAL43" s="1216"/>
      <c r="VAM43" s="1216"/>
      <c r="VAN43" s="641"/>
      <c r="VAO43" s="1216" t="s">
        <v>758</v>
      </c>
      <c r="VAP43" s="1216"/>
      <c r="VAQ43" s="1216"/>
      <c r="VAR43" s="641"/>
      <c r="VAS43" s="1216" t="s">
        <v>758</v>
      </c>
      <c r="VAT43" s="1216"/>
      <c r="VAU43" s="1216"/>
      <c r="VAV43" s="641"/>
      <c r="VAW43" s="1216" t="s">
        <v>758</v>
      </c>
      <c r="VAX43" s="1216"/>
      <c r="VAY43" s="1216"/>
      <c r="VAZ43" s="641"/>
      <c r="VBA43" s="1216" t="s">
        <v>758</v>
      </c>
      <c r="VBB43" s="1216"/>
      <c r="VBC43" s="1216"/>
      <c r="VBD43" s="641"/>
      <c r="VBE43" s="1216" t="s">
        <v>758</v>
      </c>
      <c r="VBF43" s="1216"/>
      <c r="VBG43" s="1216"/>
      <c r="VBH43" s="641"/>
      <c r="VBI43" s="1216" t="s">
        <v>758</v>
      </c>
      <c r="VBJ43" s="1216"/>
      <c r="VBK43" s="1216"/>
      <c r="VBL43" s="641"/>
      <c r="VBM43" s="1216" t="s">
        <v>758</v>
      </c>
      <c r="VBN43" s="1216"/>
      <c r="VBO43" s="1216"/>
      <c r="VBP43" s="641"/>
      <c r="VBQ43" s="1216" t="s">
        <v>758</v>
      </c>
      <c r="VBR43" s="1216"/>
      <c r="VBS43" s="1216"/>
      <c r="VBT43" s="641"/>
      <c r="VBU43" s="1216" t="s">
        <v>758</v>
      </c>
      <c r="VBV43" s="1216"/>
      <c r="VBW43" s="1216"/>
      <c r="VBX43" s="641"/>
      <c r="VBY43" s="1216" t="s">
        <v>758</v>
      </c>
      <c r="VBZ43" s="1216"/>
      <c r="VCA43" s="1216"/>
      <c r="VCB43" s="641"/>
      <c r="VCC43" s="1216" t="s">
        <v>758</v>
      </c>
      <c r="VCD43" s="1216"/>
      <c r="VCE43" s="1216"/>
      <c r="VCF43" s="641"/>
      <c r="VCG43" s="1216" t="s">
        <v>758</v>
      </c>
      <c r="VCH43" s="1216"/>
      <c r="VCI43" s="1216"/>
      <c r="VCJ43" s="641"/>
      <c r="VCK43" s="1216" t="s">
        <v>758</v>
      </c>
      <c r="VCL43" s="1216"/>
      <c r="VCM43" s="1216"/>
      <c r="VCN43" s="641"/>
      <c r="VCO43" s="1216" t="s">
        <v>758</v>
      </c>
      <c r="VCP43" s="1216"/>
      <c r="VCQ43" s="1216"/>
      <c r="VCR43" s="641"/>
      <c r="VCS43" s="1216" t="s">
        <v>758</v>
      </c>
      <c r="VCT43" s="1216"/>
      <c r="VCU43" s="1216"/>
      <c r="VCV43" s="641"/>
      <c r="VCW43" s="1216" t="s">
        <v>758</v>
      </c>
      <c r="VCX43" s="1216"/>
      <c r="VCY43" s="1216"/>
      <c r="VCZ43" s="641"/>
      <c r="VDA43" s="1216" t="s">
        <v>758</v>
      </c>
      <c r="VDB43" s="1216"/>
      <c r="VDC43" s="1216"/>
      <c r="VDD43" s="641"/>
      <c r="VDE43" s="1216" t="s">
        <v>758</v>
      </c>
      <c r="VDF43" s="1216"/>
      <c r="VDG43" s="1216"/>
      <c r="VDH43" s="641"/>
      <c r="VDI43" s="1216" t="s">
        <v>758</v>
      </c>
      <c r="VDJ43" s="1216"/>
      <c r="VDK43" s="1216"/>
      <c r="VDL43" s="641"/>
      <c r="VDM43" s="1216" t="s">
        <v>758</v>
      </c>
      <c r="VDN43" s="1216"/>
      <c r="VDO43" s="1216"/>
      <c r="VDP43" s="641"/>
      <c r="VDQ43" s="1216" t="s">
        <v>758</v>
      </c>
      <c r="VDR43" s="1216"/>
      <c r="VDS43" s="1216"/>
      <c r="VDT43" s="641"/>
      <c r="VDU43" s="1216" t="s">
        <v>758</v>
      </c>
      <c r="VDV43" s="1216"/>
      <c r="VDW43" s="1216"/>
      <c r="VDX43" s="641"/>
      <c r="VDY43" s="1216" t="s">
        <v>758</v>
      </c>
      <c r="VDZ43" s="1216"/>
      <c r="VEA43" s="1216"/>
      <c r="VEB43" s="641"/>
      <c r="VEC43" s="1216" t="s">
        <v>758</v>
      </c>
      <c r="VED43" s="1216"/>
      <c r="VEE43" s="1216"/>
      <c r="VEF43" s="641"/>
      <c r="VEG43" s="1216" t="s">
        <v>758</v>
      </c>
      <c r="VEH43" s="1216"/>
      <c r="VEI43" s="1216"/>
      <c r="VEJ43" s="641"/>
      <c r="VEK43" s="1216" t="s">
        <v>758</v>
      </c>
      <c r="VEL43" s="1216"/>
      <c r="VEM43" s="1216"/>
      <c r="VEN43" s="641"/>
      <c r="VEO43" s="1216" t="s">
        <v>758</v>
      </c>
      <c r="VEP43" s="1216"/>
      <c r="VEQ43" s="1216"/>
      <c r="VER43" s="641"/>
      <c r="VES43" s="1216" t="s">
        <v>758</v>
      </c>
      <c r="VET43" s="1216"/>
      <c r="VEU43" s="1216"/>
      <c r="VEV43" s="641"/>
      <c r="VEW43" s="1216" t="s">
        <v>758</v>
      </c>
      <c r="VEX43" s="1216"/>
      <c r="VEY43" s="1216"/>
      <c r="VEZ43" s="641"/>
      <c r="VFA43" s="1216" t="s">
        <v>758</v>
      </c>
      <c r="VFB43" s="1216"/>
      <c r="VFC43" s="1216"/>
      <c r="VFD43" s="641"/>
      <c r="VFE43" s="1216" t="s">
        <v>758</v>
      </c>
      <c r="VFF43" s="1216"/>
      <c r="VFG43" s="1216"/>
      <c r="VFH43" s="641"/>
      <c r="VFI43" s="1216" t="s">
        <v>758</v>
      </c>
      <c r="VFJ43" s="1216"/>
      <c r="VFK43" s="1216"/>
      <c r="VFL43" s="641"/>
      <c r="VFM43" s="1216" t="s">
        <v>758</v>
      </c>
      <c r="VFN43" s="1216"/>
      <c r="VFO43" s="1216"/>
      <c r="VFP43" s="641"/>
      <c r="VFQ43" s="1216" t="s">
        <v>758</v>
      </c>
      <c r="VFR43" s="1216"/>
      <c r="VFS43" s="1216"/>
      <c r="VFT43" s="641"/>
      <c r="VFU43" s="1216" t="s">
        <v>758</v>
      </c>
      <c r="VFV43" s="1216"/>
      <c r="VFW43" s="1216"/>
      <c r="VFX43" s="641"/>
      <c r="VFY43" s="1216" t="s">
        <v>758</v>
      </c>
      <c r="VFZ43" s="1216"/>
      <c r="VGA43" s="1216"/>
      <c r="VGB43" s="641"/>
      <c r="VGC43" s="1216" t="s">
        <v>758</v>
      </c>
      <c r="VGD43" s="1216"/>
      <c r="VGE43" s="1216"/>
      <c r="VGF43" s="641"/>
      <c r="VGG43" s="1216" t="s">
        <v>758</v>
      </c>
      <c r="VGH43" s="1216"/>
      <c r="VGI43" s="1216"/>
      <c r="VGJ43" s="641"/>
      <c r="VGK43" s="1216" t="s">
        <v>758</v>
      </c>
      <c r="VGL43" s="1216"/>
      <c r="VGM43" s="1216"/>
      <c r="VGN43" s="641"/>
      <c r="VGO43" s="1216" t="s">
        <v>758</v>
      </c>
      <c r="VGP43" s="1216"/>
      <c r="VGQ43" s="1216"/>
      <c r="VGR43" s="641"/>
      <c r="VGS43" s="1216" t="s">
        <v>758</v>
      </c>
      <c r="VGT43" s="1216"/>
      <c r="VGU43" s="1216"/>
      <c r="VGV43" s="641"/>
      <c r="VGW43" s="1216" t="s">
        <v>758</v>
      </c>
      <c r="VGX43" s="1216"/>
      <c r="VGY43" s="1216"/>
      <c r="VGZ43" s="641"/>
      <c r="VHA43" s="1216" t="s">
        <v>758</v>
      </c>
      <c r="VHB43" s="1216"/>
      <c r="VHC43" s="1216"/>
      <c r="VHD43" s="641"/>
      <c r="VHE43" s="1216" t="s">
        <v>758</v>
      </c>
      <c r="VHF43" s="1216"/>
      <c r="VHG43" s="1216"/>
      <c r="VHH43" s="641"/>
      <c r="VHI43" s="1216" t="s">
        <v>758</v>
      </c>
      <c r="VHJ43" s="1216"/>
      <c r="VHK43" s="1216"/>
      <c r="VHL43" s="641"/>
      <c r="VHM43" s="1216" t="s">
        <v>758</v>
      </c>
      <c r="VHN43" s="1216"/>
      <c r="VHO43" s="1216"/>
      <c r="VHP43" s="641"/>
      <c r="VHQ43" s="1216" t="s">
        <v>758</v>
      </c>
      <c r="VHR43" s="1216"/>
      <c r="VHS43" s="1216"/>
      <c r="VHT43" s="641"/>
      <c r="VHU43" s="1216" t="s">
        <v>758</v>
      </c>
      <c r="VHV43" s="1216"/>
      <c r="VHW43" s="1216"/>
      <c r="VHX43" s="641"/>
      <c r="VHY43" s="1216" t="s">
        <v>758</v>
      </c>
      <c r="VHZ43" s="1216"/>
      <c r="VIA43" s="1216"/>
      <c r="VIB43" s="641"/>
      <c r="VIC43" s="1216" t="s">
        <v>758</v>
      </c>
      <c r="VID43" s="1216"/>
      <c r="VIE43" s="1216"/>
      <c r="VIF43" s="641"/>
      <c r="VIG43" s="1216" t="s">
        <v>758</v>
      </c>
      <c r="VIH43" s="1216"/>
      <c r="VII43" s="1216"/>
      <c r="VIJ43" s="641"/>
      <c r="VIK43" s="1216" t="s">
        <v>758</v>
      </c>
      <c r="VIL43" s="1216"/>
      <c r="VIM43" s="1216"/>
      <c r="VIN43" s="641"/>
      <c r="VIO43" s="1216" t="s">
        <v>758</v>
      </c>
      <c r="VIP43" s="1216"/>
      <c r="VIQ43" s="1216"/>
      <c r="VIR43" s="641"/>
      <c r="VIS43" s="1216" t="s">
        <v>758</v>
      </c>
      <c r="VIT43" s="1216"/>
      <c r="VIU43" s="1216"/>
      <c r="VIV43" s="641"/>
      <c r="VIW43" s="1216" t="s">
        <v>758</v>
      </c>
      <c r="VIX43" s="1216"/>
      <c r="VIY43" s="1216"/>
      <c r="VIZ43" s="641"/>
      <c r="VJA43" s="1216" t="s">
        <v>758</v>
      </c>
      <c r="VJB43" s="1216"/>
      <c r="VJC43" s="1216"/>
      <c r="VJD43" s="641"/>
      <c r="VJE43" s="1216" t="s">
        <v>758</v>
      </c>
      <c r="VJF43" s="1216"/>
      <c r="VJG43" s="1216"/>
      <c r="VJH43" s="641"/>
      <c r="VJI43" s="1216" t="s">
        <v>758</v>
      </c>
      <c r="VJJ43" s="1216"/>
      <c r="VJK43" s="1216"/>
      <c r="VJL43" s="641"/>
      <c r="VJM43" s="1216" t="s">
        <v>758</v>
      </c>
      <c r="VJN43" s="1216"/>
      <c r="VJO43" s="1216"/>
      <c r="VJP43" s="641"/>
      <c r="VJQ43" s="1216" t="s">
        <v>758</v>
      </c>
      <c r="VJR43" s="1216"/>
      <c r="VJS43" s="1216"/>
      <c r="VJT43" s="641"/>
      <c r="VJU43" s="1216" t="s">
        <v>758</v>
      </c>
      <c r="VJV43" s="1216"/>
      <c r="VJW43" s="1216"/>
      <c r="VJX43" s="641"/>
      <c r="VJY43" s="1216" t="s">
        <v>758</v>
      </c>
      <c r="VJZ43" s="1216"/>
      <c r="VKA43" s="1216"/>
      <c r="VKB43" s="641"/>
      <c r="VKC43" s="1216" t="s">
        <v>758</v>
      </c>
      <c r="VKD43" s="1216"/>
      <c r="VKE43" s="1216"/>
      <c r="VKF43" s="641"/>
      <c r="VKG43" s="1216" t="s">
        <v>758</v>
      </c>
      <c r="VKH43" s="1216"/>
      <c r="VKI43" s="1216"/>
      <c r="VKJ43" s="641"/>
      <c r="VKK43" s="1216" t="s">
        <v>758</v>
      </c>
      <c r="VKL43" s="1216"/>
      <c r="VKM43" s="1216"/>
      <c r="VKN43" s="641"/>
      <c r="VKO43" s="1216" t="s">
        <v>758</v>
      </c>
      <c r="VKP43" s="1216"/>
      <c r="VKQ43" s="1216"/>
      <c r="VKR43" s="641"/>
      <c r="VKS43" s="1216" t="s">
        <v>758</v>
      </c>
      <c r="VKT43" s="1216"/>
      <c r="VKU43" s="1216"/>
      <c r="VKV43" s="641"/>
      <c r="VKW43" s="1216" t="s">
        <v>758</v>
      </c>
      <c r="VKX43" s="1216"/>
      <c r="VKY43" s="1216"/>
      <c r="VKZ43" s="641"/>
      <c r="VLA43" s="1216" t="s">
        <v>758</v>
      </c>
      <c r="VLB43" s="1216"/>
      <c r="VLC43" s="1216"/>
      <c r="VLD43" s="641"/>
      <c r="VLE43" s="1216" t="s">
        <v>758</v>
      </c>
      <c r="VLF43" s="1216"/>
      <c r="VLG43" s="1216"/>
      <c r="VLH43" s="641"/>
      <c r="VLI43" s="1216" t="s">
        <v>758</v>
      </c>
      <c r="VLJ43" s="1216"/>
      <c r="VLK43" s="1216"/>
      <c r="VLL43" s="641"/>
      <c r="VLM43" s="1216" t="s">
        <v>758</v>
      </c>
      <c r="VLN43" s="1216"/>
      <c r="VLO43" s="1216"/>
      <c r="VLP43" s="641"/>
      <c r="VLQ43" s="1216" t="s">
        <v>758</v>
      </c>
      <c r="VLR43" s="1216"/>
      <c r="VLS43" s="1216"/>
      <c r="VLT43" s="641"/>
      <c r="VLU43" s="1216" t="s">
        <v>758</v>
      </c>
      <c r="VLV43" s="1216"/>
      <c r="VLW43" s="1216"/>
      <c r="VLX43" s="641"/>
      <c r="VLY43" s="1216" t="s">
        <v>758</v>
      </c>
      <c r="VLZ43" s="1216"/>
      <c r="VMA43" s="1216"/>
      <c r="VMB43" s="641"/>
      <c r="VMC43" s="1216" t="s">
        <v>758</v>
      </c>
      <c r="VMD43" s="1216"/>
      <c r="VME43" s="1216"/>
      <c r="VMF43" s="641"/>
      <c r="VMG43" s="1216" t="s">
        <v>758</v>
      </c>
      <c r="VMH43" s="1216"/>
      <c r="VMI43" s="1216"/>
      <c r="VMJ43" s="641"/>
      <c r="VMK43" s="1216" t="s">
        <v>758</v>
      </c>
      <c r="VML43" s="1216"/>
      <c r="VMM43" s="1216"/>
      <c r="VMN43" s="641"/>
      <c r="VMO43" s="1216" t="s">
        <v>758</v>
      </c>
      <c r="VMP43" s="1216"/>
      <c r="VMQ43" s="1216"/>
      <c r="VMR43" s="641"/>
      <c r="VMS43" s="1216" t="s">
        <v>758</v>
      </c>
      <c r="VMT43" s="1216"/>
      <c r="VMU43" s="1216"/>
      <c r="VMV43" s="641"/>
      <c r="VMW43" s="1216" t="s">
        <v>758</v>
      </c>
      <c r="VMX43" s="1216"/>
      <c r="VMY43" s="1216"/>
      <c r="VMZ43" s="641"/>
      <c r="VNA43" s="1216" t="s">
        <v>758</v>
      </c>
      <c r="VNB43" s="1216"/>
      <c r="VNC43" s="1216"/>
      <c r="VND43" s="641"/>
      <c r="VNE43" s="1216" t="s">
        <v>758</v>
      </c>
      <c r="VNF43" s="1216"/>
      <c r="VNG43" s="1216"/>
      <c r="VNH43" s="641"/>
      <c r="VNI43" s="1216" t="s">
        <v>758</v>
      </c>
      <c r="VNJ43" s="1216"/>
      <c r="VNK43" s="1216"/>
      <c r="VNL43" s="641"/>
      <c r="VNM43" s="1216" t="s">
        <v>758</v>
      </c>
      <c r="VNN43" s="1216"/>
      <c r="VNO43" s="1216"/>
      <c r="VNP43" s="641"/>
      <c r="VNQ43" s="1216" t="s">
        <v>758</v>
      </c>
      <c r="VNR43" s="1216"/>
      <c r="VNS43" s="1216"/>
      <c r="VNT43" s="641"/>
      <c r="VNU43" s="1216" t="s">
        <v>758</v>
      </c>
      <c r="VNV43" s="1216"/>
      <c r="VNW43" s="1216"/>
      <c r="VNX43" s="641"/>
      <c r="VNY43" s="1216" t="s">
        <v>758</v>
      </c>
      <c r="VNZ43" s="1216"/>
      <c r="VOA43" s="1216"/>
      <c r="VOB43" s="641"/>
      <c r="VOC43" s="1216" t="s">
        <v>758</v>
      </c>
      <c r="VOD43" s="1216"/>
      <c r="VOE43" s="1216"/>
      <c r="VOF43" s="641"/>
      <c r="VOG43" s="1216" t="s">
        <v>758</v>
      </c>
      <c r="VOH43" s="1216"/>
      <c r="VOI43" s="1216"/>
      <c r="VOJ43" s="641"/>
      <c r="VOK43" s="1216" t="s">
        <v>758</v>
      </c>
      <c r="VOL43" s="1216"/>
      <c r="VOM43" s="1216"/>
      <c r="VON43" s="641"/>
      <c r="VOO43" s="1216" t="s">
        <v>758</v>
      </c>
      <c r="VOP43" s="1216"/>
      <c r="VOQ43" s="1216"/>
      <c r="VOR43" s="641"/>
      <c r="VOS43" s="1216" t="s">
        <v>758</v>
      </c>
      <c r="VOT43" s="1216"/>
      <c r="VOU43" s="1216"/>
      <c r="VOV43" s="641"/>
      <c r="VOW43" s="1216" t="s">
        <v>758</v>
      </c>
      <c r="VOX43" s="1216"/>
      <c r="VOY43" s="1216"/>
      <c r="VOZ43" s="641"/>
      <c r="VPA43" s="1216" t="s">
        <v>758</v>
      </c>
      <c r="VPB43" s="1216"/>
      <c r="VPC43" s="1216"/>
      <c r="VPD43" s="641"/>
      <c r="VPE43" s="1216" t="s">
        <v>758</v>
      </c>
      <c r="VPF43" s="1216"/>
      <c r="VPG43" s="1216"/>
      <c r="VPH43" s="641"/>
      <c r="VPI43" s="1216" t="s">
        <v>758</v>
      </c>
      <c r="VPJ43" s="1216"/>
      <c r="VPK43" s="1216"/>
      <c r="VPL43" s="641"/>
      <c r="VPM43" s="1216" t="s">
        <v>758</v>
      </c>
      <c r="VPN43" s="1216"/>
      <c r="VPO43" s="1216"/>
      <c r="VPP43" s="641"/>
      <c r="VPQ43" s="1216" t="s">
        <v>758</v>
      </c>
      <c r="VPR43" s="1216"/>
      <c r="VPS43" s="1216"/>
      <c r="VPT43" s="641"/>
      <c r="VPU43" s="1216" t="s">
        <v>758</v>
      </c>
      <c r="VPV43" s="1216"/>
      <c r="VPW43" s="1216"/>
      <c r="VPX43" s="641"/>
      <c r="VPY43" s="1216" t="s">
        <v>758</v>
      </c>
      <c r="VPZ43" s="1216"/>
      <c r="VQA43" s="1216"/>
      <c r="VQB43" s="641"/>
      <c r="VQC43" s="1216" t="s">
        <v>758</v>
      </c>
      <c r="VQD43" s="1216"/>
      <c r="VQE43" s="1216"/>
      <c r="VQF43" s="641"/>
      <c r="VQG43" s="1216" t="s">
        <v>758</v>
      </c>
      <c r="VQH43" s="1216"/>
      <c r="VQI43" s="1216"/>
      <c r="VQJ43" s="641"/>
      <c r="VQK43" s="1216" t="s">
        <v>758</v>
      </c>
      <c r="VQL43" s="1216"/>
      <c r="VQM43" s="1216"/>
      <c r="VQN43" s="641"/>
      <c r="VQO43" s="1216" t="s">
        <v>758</v>
      </c>
      <c r="VQP43" s="1216"/>
      <c r="VQQ43" s="1216"/>
      <c r="VQR43" s="641"/>
      <c r="VQS43" s="1216" t="s">
        <v>758</v>
      </c>
      <c r="VQT43" s="1216"/>
      <c r="VQU43" s="1216"/>
      <c r="VQV43" s="641"/>
      <c r="VQW43" s="1216" t="s">
        <v>758</v>
      </c>
      <c r="VQX43" s="1216"/>
      <c r="VQY43" s="1216"/>
      <c r="VQZ43" s="641"/>
      <c r="VRA43" s="1216" t="s">
        <v>758</v>
      </c>
      <c r="VRB43" s="1216"/>
      <c r="VRC43" s="1216"/>
      <c r="VRD43" s="641"/>
      <c r="VRE43" s="1216" t="s">
        <v>758</v>
      </c>
      <c r="VRF43" s="1216"/>
      <c r="VRG43" s="1216"/>
      <c r="VRH43" s="641"/>
      <c r="VRI43" s="1216" t="s">
        <v>758</v>
      </c>
      <c r="VRJ43" s="1216"/>
      <c r="VRK43" s="1216"/>
      <c r="VRL43" s="641"/>
      <c r="VRM43" s="1216" t="s">
        <v>758</v>
      </c>
      <c r="VRN43" s="1216"/>
      <c r="VRO43" s="1216"/>
      <c r="VRP43" s="641"/>
      <c r="VRQ43" s="1216" t="s">
        <v>758</v>
      </c>
      <c r="VRR43" s="1216"/>
      <c r="VRS43" s="1216"/>
      <c r="VRT43" s="641"/>
      <c r="VRU43" s="1216" t="s">
        <v>758</v>
      </c>
      <c r="VRV43" s="1216"/>
      <c r="VRW43" s="1216"/>
      <c r="VRX43" s="641"/>
      <c r="VRY43" s="1216" t="s">
        <v>758</v>
      </c>
      <c r="VRZ43" s="1216"/>
      <c r="VSA43" s="1216"/>
      <c r="VSB43" s="641"/>
      <c r="VSC43" s="1216" t="s">
        <v>758</v>
      </c>
      <c r="VSD43" s="1216"/>
      <c r="VSE43" s="1216"/>
      <c r="VSF43" s="641"/>
      <c r="VSG43" s="1216" t="s">
        <v>758</v>
      </c>
      <c r="VSH43" s="1216"/>
      <c r="VSI43" s="1216"/>
      <c r="VSJ43" s="641"/>
      <c r="VSK43" s="1216" t="s">
        <v>758</v>
      </c>
      <c r="VSL43" s="1216"/>
      <c r="VSM43" s="1216"/>
      <c r="VSN43" s="641"/>
      <c r="VSO43" s="1216" t="s">
        <v>758</v>
      </c>
      <c r="VSP43" s="1216"/>
      <c r="VSQ43" s="1216"/>
      <c r="VSR43" s="641"/>
      <c r="VSS43" s="1216" t="s">
        <v>758</v>
      </c>
      <c r="VST43" s="1216"/>
      <c r="VSU43" s="1216"/>
      <c r="VSV43" s="641"/>
      <c r="VSW43" s="1216" t="s">
        <v>758</v>
      </c>
      <c r="VSX43" s="1216"/>
      <c r="VSY43" s="1216"/>
      <c r="VSZ43" s="641"/>
      <c r="VTA43" s="1216" t="s">
        <v>758</v>
      </c>
      <c r="VTB43" s="1216"/>
      <c r="VTC43" s="1216"/>
      <c r="VTD43" s="641"/>
      <c r="VTE43" s="1216" t="s">
        <v>758</v>
      </c>
      <c r="VTF43" s="1216"/>
      <c r="VTG43" s="1216"/>
      <c r="VTH43" s="641"/>
      <c r="VTI43" s="1216" t="s">
        <v>758</v>
      </c>
      <c r="VTJ43" s="1216"/>
      <c r="VTK43" s="1216"/>
      <c r="VTL43" s="641"/>
      <c r="VTM43" s="1216" t="s">
        <v>758</v>
      </c>
      <c r="VTN43" s="1216"/>
      <c r="VTO43" s="1216"/>
      <c r="VTP43" s="641"/>
      <c r="VTQ43" s="1216" t="s">
        <v>758</v>
      </c>
      <c r="VTR43" s="1216"/>
      <c r="VTS43" s="1216"/>
      <c r="VTT43" s="641"/>
      <c r="VTU43" s="1216" t="s">
        <v>758</v>
      </c>
      <c r="VTV43" s="1216"/>
      <c r="VTW43" s="1216"/>
      <c r="VTX43" s="641"/>
      <c r="VTY43" s="1216" t="s">
        <v>758</v>
      </c>
      <c r="VTZ43" s="1216"/>
      <c r="VUA43" s="1216"/>
      <c r="VUB43" s="641"/>
      <c r="VUC43" s="1216" t="s">
        <v>758</v>
      </c>
      <c r="VUD43" s="1216"/>
      <c r="VUE43" s="1216"/>
      <c r="VUF43" s="641"/>
      <c r="VUG43" s="1216" t="s">
        <v>758</v>
      </c>
      <c r="VUH43" s="1216"/>
      <c r="VUI43" s="1216"/>
      <c r="VUJ43" s="641"/>
      <c r="VUK43" s="1216" t="s">
        <v>758</v>
      </c>
      <c r="VUL43" s="1216"/>
      <c r="VUM43" s="1216"/>
      <c r="VUN43" s="641"/>
      <c r="VUO43" s="1216" t="s">
        <v>758</v>
      </c>
      <c r="VUP43" s="1216"/>
      <c r="VUQ43" s="1216"/>
      <c r="VUR43" s="641"/>
      <c r="VUS43" s="1216" t="s">
        <v>758</v>
      </c>
      <c r="VUT43" s="1216"/>
      <c r="VUU43" s="1216"/>
      <c r="VUV43" s="641"/>
      <c r="VUW43" s="1216" t="s">
        <v>758</v>
      </c>
      <c r="VUX43" s="1216"/>
      <c r="VUY43" s="1216"/>
      <c r="VUZ43" s="641"/>
      <c r="VVA43" s="1216" t="s">
        <v>758</v>
      </c>
      <c r="VVB43" s="1216"/>
      <c r="VVC43" s="1216"/>
      <c r="VVD43" s="641"/>
      <c r="VVE43" s="1216" t="s">
        <v>758</v>
      </c>
      <c r="VVF43" s="1216"/>
      <c r="VVG43" s="1216"/>
      <c r="VVH43" s="641"/>
      <c r="VVI43" s="1216" t="s">
        <v>758</v>
      </c>
      <c r="VVJ43" s="1216"/>
      <c r="VVK43" s="1216"/>
      <c r="VVL43" s="641"/>
      <c r="VVM43" s="1216" t="s">
        <v>758</v>
      </c>
      <c r="VVN43" s="1216"/>
      <c r="VVO43" s="1216"/>
      <c r="VVP43" s="641"/>
      <c r="VVQ43" s="1216" t="s">
        <v>758</v>
      </c>
      <c r="VVR43" s="1216"/>
      <c r="VVS43" s="1216"/>
      <c r="VVT43" s="641"/>
      <c r="VVU43" s="1216" t="s">
        <v>758</v>
      </c>
      <c r="VVV43" s="1216"/>
      <c r="VVW43" s="1216"/>
      <c r="VVX43" s="641"/>
      <c r="VVY43" s="1216" t="s">
        <v>758</v>
      </c>
      <c r="VVZ43" s="1216"/>
      <c r="VWA43" s="1216"/>
      <c r="VWB43" s="641"/>
      <c r="VWC43" s="1216" t="s">
        <v>758</v>
      </c>
      <c r="VWD43" s="1216"/>
      <c r="VWE43" s="1216"/>
      <c r="VWF43" s="641"/>
      <c r="VWG43" s="1216" t="s">
        <v>758</v>
      </c>
      <c r="VWH43" s="1216"/>
      <c r="VWI43" s="1216"/>
      <c r="VWJ43" s="641"/>
      <c r="VWK43" s="1216" t="s">
        <v>758</v>
      </c>
      <c r="VWL43" s="1216"/>
      <c r="VWM43" s="1216"/>
      <c r="VWN43" s="641"/>
      <c r="VWO43" s="1216" t="s">
        <v>758</v>
      </c>
      <c r="VWP43" s="1216"/>
      <c r="VWQ43" s="1216"/>
      <c r="VWR43" s="641"/>
      <c r="VWS43" s="1216" t="s">
        <v>758</v>
      </c>
      <c r="VWT43" s="1216"/>
      <c r="VWU43" s="1216"/>
      <c r="VWV43" s="641"/>
      <c r="VWW43" s="1216" t="s">
        <v>758</v>
      </c>
      <c r="VWX43" s="1216"/>
      <c r="VWY43" s="1216"/>
      <c r="VWZ43" s="641"/>
      <c r="VXA43" s="1216" t="s">
        <v>758</v>
      </c>
      <c r="VXB43" s="1216"/>
      <c r="VXC43" s="1216"/>
      <c r="VXD43" s="641"/>
      <c r="VXE43" s="1216" t="s">
        <v>758</v>
      </c>
      <c r="VXF43" s="1216"/>
      <c r="VXG43" s="1216"/>
      <c r="VXH43" s="641"/>
      <c r="VXI43" s="1216" t="s">
        <v>758</v>
      </c>
      <c r="VXJ43" s="1216"/>
      <c r="VXK43" s="1216"/>
      <c r="VXL43" s="641"/>
      <c r="VXM43" s="1216" t="s">
        <v>758</v>
      </c>
      <c r="VXN43" s="1216"/>
      <c r="VXO43" s="1216"/>
      <c r="VXP43" s="641"/>
      <c r="VXQ43" s="1216" t="s">
        <v>758</v>
      </c>
      <c r="VXR43" s="1216"/>
      <c r="VXS43" s="1216"/>
      <c r="VXT43" s="641"/>
      <c r="VXU43" s="1216" t="s">
        <v>758</v>
      </c>
      <c r="VXV43" s="1216"/>
      <c r="VXW43" s="1216"/>
      <c r="VXX43" s="641"/>
      <c r="VXY43" s="1216" t="s">
        <v>758</v>
      </c>
      <c r="VXZ43" s="1216"/>
      <c r="VYA43" s="1216"/>
      <c r="VYB43" s="641"/>
      <c r="VYC43" s="1216" t="s">
        <v>758</v>
      </c>
      <c r="VYD43" s="1216"/>
      <c r="VYE43" s="1216"/>
      <c r="VYF43" s="641"/>
      <c r="VYG43" s="1216" t="s">
        <v>758</v>
      </c>
      <c r="VYH43" s="1216"/>
      <c r="VYI43" s="1216"/>
      <c r="VYJ43" s="641"/>
      <c r="VYK43" s="1216" t="s">
        <v>758</v>
      </c>
      <c r="VYL43" s="1216"/>
      <c r="VYM43" s="1216"/>
      <c r="VYN43" s="641"/>
      <c r="VYO43" s="1216" t="s">
        <v>758</v>
      </c>
      <c r="VYP43" s="1216"/>
      <c r="VYQ43" s="1216"/>
      <c r="VYR43" s="641"/>
      <c r="VYS43" s="1216" t="s">
        <v>758</v>
      </c>
      <c r="VYT43" s="1216"/>
      <c r="VYU43" s="1216"/>
      <c r="VYV43" s="641"/>
      <c r="VYW43" s="1216" t="s">
        <v>758</v>
      </c>
      <c r="VYX43" s="1216"/>
      <c r="VYY43" s="1216"/>
      <c r="VYZ43" s="641"/>
      <c r="VZA43" s="1216" t="s">
        <v>758</v>
      </c>
      <c r="VZB43" s="1216"/>
      <c r="VZC43" s="1216"/>
      <c r="VZD43" s="641"/>
      <c r="VZE43" s="1216" t="s">
        <v>758</v>
      </c>
      <c r="VZF43" s="1216"/>
      <c r="VZG43" s="1216"/>
      <c r="VZH43" s="641"/>
      <c r="VZI43" s="1216" t="s">
        <v>758</v>
      </c>
      <c r="VZJ43" s="1216"/>
      <c r="VZK43" s="1216"/>
      <c r="VZL43" s="641"/>
      <c r="VZM43" s="1216" t="s">
        <v>758</v>
      </c>
      <c r="VZN43" s="1216"/>
      <c r="VZO43" s="1216"/>
      <c r="VZP43" s="641"/>
      <c r="VZQ43" s="1216" t="s">
        <v>758</v>
      </c>
      <c r="VZR43" s="1216"/>
      <c r="VZS43" s="1216"/>
      <c r="VZT43" s="641"/>
      <c r="VZU43" s="1216" t="s">
        <v>758</v>
      </c>
      <c r="VZV43" s="1216"/>
      <c r="VZW43" s="1216"/>
      <c r="VZX43" s="641"/>
      <c r="VZY43" s="1216" t="s">
        <v>758</v>
      </c>
      <c r="VZZ43" s="1216"/>
      <c r="WAA43" s="1216"/>
      <c r="WAB43" s="641"/>
      <c r="WAC43" s="1216" t="s">
        <v>758</v>
      </c>
      <c r="WAD43" s="1216"/>
      <c r="WAE43" s="1216"/>
      <c r="WAF43" s="641"/>
      <c r="WAG43" s="1216" t="s">
        <v>758</v>
      </c>
      <c r="WAH43" s="1216"/>
      <c r="WAI43" s="1216"/>
      <c r="WAJ43" s="641"/>
      <c r="WAK43" s="1216" t="s">
        <v>758</v>
      </c>
      <c r="WAL43" s="1216"/>
      <c r="WAM43" s="1216"/>
      <c r="WAN43" s="641"/>
      <c r="WAO43" s="1216" t="s">
        <v>758</v>
      </c>
      <c r="WAP43" s="1216"/>
      <c r="WAQ43" s="1216"/>
      <c r="WAR43" s="641"/>
      <c r="WAS43" s="1216" t="s">
        <v>758</v>
      </c>
      <c r="WAT43" s="1216"/>
      <c r="WAU43" s="1216"/>
      <c r="WAV43" s="641"/>
      <c r="WAW43" s="1216" t="s">
        <v>758</v>
      </c>
      <c r="WAX43" s="1216"/>
      <c r="WAY43" s="1216"/>
      <c r="WAZ43" s="641"/>
      <c r="WBA43" s="1216" t="s">
        <v>758</v>
      </c>
      <c r="WBB43" s="1216"/>
      <c r="WBC43" s="1216"/>
      <c r="WBD43" s="641"/>
      <c r="WBE43" s="1216" t="s">
        <v>758</v>
      </c>
      <c r="WBF43" s="1216"/>
      <c r="WBG43" s="1216"/>
      <c r="WBH43" s="641"/>
      <c r="WBI43" s="1216" t="s">
        <v>758</v>
      </c>
      <c r="WBJ43" s="1216"/>
      <c r="WBK43" s="1216"/>
      <c r="WBL43" s="641"/>
      <c r="WBM43" s="1216" t="s">
        <v>758</v>
      </c>
      <c r="WBN43" s="1216"/>
      <c r="WBO43" s="1216"/>
      <c r="WBP43" s="641"/>
      <c r="WBQ43" s="1216" t="s">
        <v>758</v>
      </c>
      <c r="WBR43" s="1216"/>
      <c r="WBS43" s="1216"/>
      <c r="WBT43" s="641"/>
      <c r="WBU43" s="1216" t="s">
        <v>758</v>
      </c>
      <c r="WBV43" s="1216"/>
      <c r="WBW43" s="1216"/>
      <c r="WBX43" s="641"/>
      <c r="WBY43" s="1216" t="s">
        <v>758</v>
      </c>
      <c r="WBZ43" s="1216"/>
      <c r="WCA43" s="1216"/>
      <c r="WCB43" s="641"/>
      <c r="WCC43" s="1216" t="s">
        <v>758</v>
      </c>
      <c r="WCD43" s="1216"/>
      <c r="WCE43" s="1216"/>
      <c r="WCF43" s="641"/>
      <c r="WCG43" s="1216" t="s">
        <v>758</v>
      </c>
      <c r="WCH43" s="1216"/>
      <c r="WCI43" s="1216"/>
      <c r="WCJ43" s="641"/>
      <c r="WCK43" s="1216" t="s">
        <v>758</v>
      </c>
      <c r="WCL43" s="1216"/>
      <c r="WCM43" s="1216"/>
      <c r="WCN43" s="641"/>
      <c r="WCO43" s="1216" t="s">
        <v>758</v>
      </c>
      <c r="WCP43" s="1216"/>
      <c r="WCQ43" s="1216"/>
      <c r="WCR43" s="641"/>
      <c r="WCS43" s="1216" t="s">
        <v>758</v>
      </c>
      <c r="WCT43" s="1216"/>
      <c r="WCU43" s="1216"/>
      <c r="WCV43" s="641"/>
      <c r="WCW43" s="1216" t="s">
        <v>758</v>
      </c>
      <c r="WCX43" s="1216"/>
      <c r="WCY43" s="1216"/>
      <c r="WCZ43" s="641"/>
      <c r="WDA43" s="1216" t="s">
        <v>758</v>
      </c>
      <c r="WDB43" s="1216"/>
      <c r="WDC43" s="1216"/>
      <c r="WDD43" s="641"/>
      <c r="WDE43" s="1216" t="s">
        <v>758</v>
      </c>
      <c r="WDF43" s="1216"/>
      <c r="WDG43" s="1216"/>
      <c r="WDH43" s="641"/>
      <c r="WDI43" s="1216" t="s">
        <v>758</v>
      </c>
      <c r="WDJ43" s="1216"/>
      <c r="WDK43" s="1216"/>
      <c r="WDL43" s="641"/>
      <c r="WDM43" s="1216" t="s">
        <v>758</v>
      </c>
      <c r="WDN43" s="1216"/>
      <c r="WDO43" s="1216"/>
      <c r="WDP43" s="641"/>
      <c r="WDQ43" s="1216" t="s">
        <v>758</v>
      </c>
      <c r="WDR43" s="1216"/>
      <c r="WDS43" s="1216"/>
      <c r="WDT43" s="641"/>
      <c r="WDU43" s="1216" t="s">
        <v>758</v>
      </c>
      <c r="WDV43" s="1216"/>
      <c r="WDW43" s="1216"/>
      <c r="WDX43" s="641"/>
      <c r="WDY43" s="1216" t="s">
        <v>758</v>
      </c>
      <c r="WDZ43" s="1216"/>
      <c r="WEA43" s="1216"/>
      <c r="WEB43" s="641"/>
      <c r="WEC43" s="1216" t="s">
        <v>758</v>
      </c>
      <c r="WED43" s="1216"/>
      <c r="WEE43" s="1216"/>
      <c r="WEF43" s="641"/>
      <c r="WEG43" s="1216" t="s">
        <v>758</v>
      </c>
      <c r="WEH43" s="1216"/>
      <c r="WEI43" s="1216"/>
      <c r="WEJ43" s="641"/>
      <c r="WEK43" s="1216" t="s">
        <v>758</v>
      </c>
      <c r="WEL43" s="1216"/>
      <c r="WEM43" s="1216"/>
      <c r="WEN43" s="641"/>
      <c r="WEO43" s="1216" t="s">
        <v>758</v>
      </c>
      <c r="WEP43" s="1216"/>
      <c r="WEQ43" s="1216"/>
      <c r="WER43" s="641"/>
      <c r="WES43" s="1216" t="s">
        <v>758</v>
      </c>
      <c r="WET43" s="1216"/>
      <c r="WEU43" s="1216"/>
      <c r="WEV43" s="641"/>
      <c r="WEW43" s="1216" t="s">
        <v>758</v>
      </c>
      <c r="WEX43" s="1216"/>
      <c r="WEY43" s="1216"/>
      <c r="WEZ43" s="641"/>
      <c r="WFA43" s="1216" t="s">
        <v>758</v>
      </c>
      <c r="WFB43" s="1216"/>
      <c r="WFC43" s="1216"/>
      <c r="WFD43" s="641"/>
      <c r="WFE43" s="1216" t="s">
        <v>758</v>
      </c>
      <c r="WFF43" s="1216"/>
      <c r="WFG43" s="1216"/>
      <c r="WFH43" s="641"/>
      <c r="WFI43" s="1216" t="s">
        <v>758</v>
      </c>
      <c r="WFJ43" s="1216"/>
      <c r="WFK43" s="1216"/>
      <c r="WFL43" s="641"/>
      <c r="WFM43" s="1216" t="s">
        <v>758</v>
      </c>
      <c r="WFN43" s="1216"/>
      <c r="WFO43" s="1216"/>
      <c r="WFP43" s="641"/>
      <c r="WFQ43" s="1216" t="s">
        <v>758</v>
      </c>
      <c r="WFR43" s="1216"/>
      <c r="WFS43" s="1216"/>
      <c r="WFT43" s="641"/>
      <c r="WFU43" s="1216" t="s">
        <v>758</v>
      </c>
      <c r="WFV43" s="1216"/>
      <c r="WFW43" s="1216"/>
      <c r="WFX43" s="641"/>
      <c r="WFY43" s="1216" t="s">
        <v>758</v>
      </c>
      <c r="WFZ43" s="1216"/>
      <c r="WGA43" s="1216"/>
      <c r="WGB43" s="641"/>
      <c r="WGC43" s="1216" t="s">
        <v>758</v>
      </c>
      <c r="WGD43" s="1216"/>
      <c r="WGE43" s="1216"/>
      <c r="WGF43" s="641"/>
      <c r="WGG43" s="1216" t="s">
        <v>758</v>
      </c>
      <c r="WGH43" s="1216"/>
      <c r="WGI43" s="1216"/>
      <c r="WGJ43" s="641"/>
      <c r="WGK43" s="1216" t="s">
        <v>758</v>
      </c>
      <c r="WGL43" s="1216"/>
      <c r="WGM43" s="1216"/>
      <c r="WGN43" s="641"/>
      <c r="WGO43" s="1216" t="s">
        <v>758</v>
      </c>
      <c r="WGP43" s="1216"/>
      <c r="WGQ43" s="1216"/>
      <c r="WGR43" s="641"/>
      <c r="WGS43" s="1216" t="s">
        <v>758</v>
      </c>
      <c r="WGT43" s="1216"/>
      <c r="WGU43" s="1216"/>
      <c r="WGV43" s="641"/>
      <c r="WGW43" s="1216" t="s">
        <v>758</v>
      </c>
      <c r="WGX43" s="1216"/>
      <c r="WGY43" s="1216"/>
      <c r="WGZ43" s="641"/>
      <c r="WHA43" s="1216" t="s">
        <v>758</v>
      </c>
      <c r="WHB43" s="1216"/>
      <c r="WHC43" s="1216"/>
      <c r="WHD43" s="641"/>
      <c r="WHE43" s="1216" t="s">
        <v>758</v>
      </c>
      <c r="WHF43" s="1216"/>
      <c r="WHG43" s="1216"/>
      <c r="WHH43" s="641"/>
      <c r="WHI43" s="1216" t="s">
        <v>758</v>
      </c>
      <c r="WHJ43" s="1216"/>
      <c r="WHK43" s="1216"/>
      <c r="WHL43" s="641"/>
      <c r="WHM43" s="1216" t="s">
        <v>758</v>
      </c>
      <c r="WHN43" s="1216"/>
      <c r="WHO43" s="1216"/>
      <c r="WHP43" s="641"/>
      <c r="WHQ43" s="1216" t="s">
        <v>758</v>
      </c>
      <c r="WHR43" s="1216"/>
      <c r="WHS43" s="1216"/>
      <c r="WHT43" s="641"/>
      <c r="WHU43" s="1216" t="s">
        <v>758</v>
      </c>
      <c r="WHV43" s="1216"/>
      <c r="WHW43" s="1216"/>
      <c r="WHX43" s="641"/>
      <c r="WHY43" s="1216" t="s">
        <v>758</v>
      </c>
      <c r="WHZ43" s="1216"/>
      <c r="WIA43" s="1216"/>
      <c r="WIB43" s="641"/>
      <c r="WIC43" s="1216" t="s">
        <v>758</v>
      </c>
      <c r="WID43" s="1216"/>
      <c r="WIE43" s="1216"/>
      <c r="WIF43" s="641"/>
      <c r="WIG43" s="1216" t="s">
        <v>758</v>
      </c>
      <c r="WIH43" s="1216"/>
      <c r="WII43" s="1216"/>
      <c r="WIJ43" s="641"/>
      <c r="WIK43" s="1216" t="s">
        <v>758</v>
      </c>
      <c r="WIL43" s="1216"/>
      <c r="WIM43" s="1216"/>
      <c r="WIN43" s="641"/>
      <c r="WIO43" s="1216" t="s">
        <v>758</v>
      </c>
      <c r="WIP43" s="1216"/>
      <c r="WIQ43" s="1216"/>
      <c r="WIR43" s="641"/>
      <c r="WIS43" s="1216" t="s">
        <v>758</v>
      </c>
      <c r="WIT43" s="1216"/>
      <c r="WIU43" s="1216"/>
      <c r="WIV43" s="641"/>
      <c r="WIW43" s="1216" t="s">
        <v>758</v>
      </c>
      <c r="WIX43" s="1216"/>
      <c r="WIY43" s="1216"/>
      <c r="WIZ43" s="641"/>
      <c r="WJA43" s="1216" t="s">
        <v>758</v>
      </c>
      <c r="WJB43" s="1216"/>
      <c r="WJC43" s="1216"/>
      <c r="WJD43" s="641"/>
      <c r="WJE43" s="1216" t="s">
        <v>758</v>
      </c>
      <c r="WJF43" s="1216"/>
      <c r="WJG43" s="1216"/>
      <c r="WJH43" s="641"/>
      <c r="WJI43" s="1216" t="s">
        <v>758</v>
      </c>
      <c r="WJJ43" s="1216"/>
      <c r="WJK43" s="1216"/>
      <c r="WJL43" s="641"/>
      <c r="WJM43" s="1216" t="s">
        <v>758</v>
      </c>
      <c r="WJN43" s="1216"/>
      <c r="WJO43" s="1216"/>
      <c r="WJP43" s="641"/>
      <c r="WJQ43" s="1216" t="s">
        <v>758</v>
      </c>
      <c r="WJR43" s="1216"/>
      <c r="WJS43" s="1216"/>
      <c r="WJT43" s="641"/>
      <c r="WJU43" s="1216" t="s">
        <v>758</v>
      </c>
      <c r="WJV43" s="1216"/>
      <c r="WJW43" s="1216"/>
      <c r="WJX43" s="641"/>
      <c r="WJY43" s="1216" t="s">
        <v>758</v>
      </c>
      <c r="WJZ43" s="1216"/>
      <c r="WKA43" s="1216"/>
      <c r="WKB43" s="641"/>
      <c r="WKC43" s="1216" t="s">
        <v>758</v>
      </c>
      <c r="WKD43" s="1216"/>
      <c r="WKE43" s="1216"/>
      <c r="WKF43" s="641"/>
      <c r="WKG43" s="1216" t="s">
        <v>758</v>
      </c>
      <c r="WKH43" s="1216"/>
      <c r="WKI43" s="1216"/>
      <c r="WKJ43" s="641"/>
      <c r="WKK43" s="1216" t="s">
        <v>758</v>
      </c>
      <c r="WKL43" s="1216"/>
      <c r="WKM43" s="1216"/>
      <c r="WKN43" s="641"/>
      <c r="WKO43" s="1216" t="s">
        <v>758</v>
      </c>
      <c r="WKP43" s="1216"/>
      <c r="WKQ43" s="1216"/>
      <c r="WKR43" s="641"/>
      <c r="WKS43" s="1216" t="s">
        <v>758</v>
      </c>
      <c r="WKT43" s="1216"/>
      <c r="WKU43" s="1216"/>
      <c r="WKV43" s="641"/>
      <c r="WKW43" s="1216" t="s">
        <v>758</v>
      </c>
      <c r="WKX43" s="1216"/>
      <c r="WKY43" s="1216"/>
      <c r="WKZ43" s="641"/>
      <c r="WLA43" s="1216" t="s">
        <v>758</v>
      </c>
      <c r="WLB43" s="1216"/>
      <c r="WLC43" s="1216"/>
      <c r="WLD43" s="641"/>
      <c r="WLE43" s="1216" t="s">
        <v>758</v>
      </c>
      <c r="WLF43" s="1216"/>
      <c r="WLG43" s="1216"/>
      <c r="WLH43" s="641"/>
      <c r="WLI43" s="1216" t="s">
        <v>758</v>
      </c>
      <c r="WLJ43" s="1216"/>
      <c r="WLK43" s="1216"/>
      <c r="WLL43" s="641"/>
      <c r="WLM43" s="1216" t="s">
        <v>758</v>
      </c>
      <c r="WLN43" s="1216"/>
      <c r="WLO43" s="1216"/>
      <c r="WLP43" s="641"/>
      <c r="WLQ43" s="1216" t="s">
        <v>758</v>
      </c>
      <c r="WLR43" s="1216"/>
      <c r="WLS43" s="1216"/>
      <c r="WLT43" s="641"/>
      <c r="WLU43" s="1216" t="s">
        <v>758</v>
      </c>
      <c r="WLV43" s="1216"/>
      <c r="WLW43" s="1216"/>
      <c r="WLX43" s="641"/>
      <c r="WLY43" s="1216" t="s">
        <v>758</v>
      </c>
      <c r="WLZ43" s="1216"/>
      <c r="WMA43" s="1216"/>
      <c r="WMB43" s="641"/>
      <c r="WMC43" s="1216" t="s">
        <v>758</v>
      </c>
      <c r="WMD43" s="1216"/>
      <c r="WME43" s="1216"/>
      <c r="WMF43" s="641"/>
      <c r="WMG43" s="1216" t="s">
        <v>758</v>
      </c>
      <c r="WMH43" s="1216"/>
      <c r="WMI43" s="1216"/>
      <c r="WMJ43" s="641"/>
      <c r="WMK43" s="1216" t="s">
        <v>758</v>
      </c>
      <c r="WML43" s="1216"/>
      <c r="WMM43" s="1216"/>
      <c r="WMN43" s="641"/>
      <c r="WMO43" s="1216" t="s">
        <v>758</v>
      </c>
      <c r="WMP43" s="1216"/>
      <c r="WMQ43" s="1216"/>
      <c r="WMR43" s="641"/>
      <c r="WMS43" s="1216" t="s">
        <v>758</v>
      </c>
      <c r="WMT43" s="1216"/>
      <c r="WMU43" s="1216"/>
      <c r="WMV43" s="641"/>
      <c r="WMW43" s="1216" t="s">
        <v>758</v>
      </c>
      <c r="WMX43" s="1216"/>
      <c r="WMY43" s="1216"/>
      <c r="WMZ43" s="641"/>
      <c r="WNA43" s="1216" t="s">
        <v>758</v>
      </c>
      <c r="WNB43" s="1216"/>
      <c r="WNC43" s="1216"/>
      <c r="WND43" s="641"/>
      <c r="WNE43" s="1216" t="s">
        <v>758</v>
      </c>
      <c r="WNF43" s="1216"/>
      <c r="WNG43" s="1216"/>
      <c r="WNH43" s="641"/>
      <c r="WNI43" s="1216" t="s">
        <v>758</v>
      </c>
      <c r="WNJ43" s="1216"/>
      <c r="WNK43" s="1216"/>
      <c r="WNL43" s="641"/>
      <c r="WNM43" s="1216" t="s">
        <v>758</v>
      </c>
      <c r="WNN43" s="1216"/>
      <c r="WNO43" s="1216"/>
      <c r="WNP43" s="641"/>
      <c r="WNQ43" s="1216" t="s">
        <v>758</v>
      </c>
      <c r="WNR43" s="1216"/>
      <c r="WNS43" s="1216"/>
      <c r="WNT43" s="641"/>
      <c r="WNU43" s="1216" t="s">
        <v>758</v>
      </c>
      <c r="WNV43" s="1216"/>
      <c r="WNW43" s="1216"/>
      <c r="WNX43" s="641"/>
      <c r="WNY43" s="1216" t="s">
        <v>758</v>
      </c>
      <c r="WNZ43" s="1216"/>
      <c r="WOA43" s="1216"/>
      <c r="WOB43" s="641"/>
      <c r="WOC43" s="1216" t="s">
        <v>758</v>
      </c>
      <c r="WOD43" s="1216"/>
      <c r="WOE43" s="1216"/>
      <c r="WOF43" s="641"/>
      <c r="WOG43" s="1216" t="s">
        <v>758</v>
      </c>
      <c r="WOH43" s="1216"/>
      <c r="WOI43" s="1216"/>
      <c r="WOJ43" s="641"/>
      <c r="WOK43" s="1216" t="s">
        <v>758</v>
      </c>
      <c r="WOL43" s="1216"/>
      <c r="WOM43" s="1216"/>
      <c r="WON43" s="641"/>
      <c r="WOO43" s="1216" t="s">
        <v>758</v>
      </c>
      <c r="WOP43" s="1216"/>
      <c r="WOQ43" s="1216"/>
      <c r="WOR43" s="641"/>
      <c r="WOS43" s="1216" t="s">
        <v>758</v>
      </c>
      <c r="WOT43" s="1216"/>
      <c r="WOU43" s="1216"/>
      <c r="WOV43" s="641"/>
      <c r="WOW43" s="1216" t="s">
        <v>758</v>
      </c>
      <c r="WOX43" s="1216"/>
      <c r="WOY43" s="1216"/>
      <c r="WOZ43" s="641"/>
      <c r="WPA43" s="1216" t="s">
        <v>758</v>
      </c>
      <c r="WPB43" s="1216"/>
      <c r="WPC43" s="1216"/>
      <c r="WPD43" s="641"/>
      <c r="WPE43" s="1216" t="s">
        <v>758</v>
      </c>
      <c r="WPF43" s="1216"/>
      <c r="WPG43" s="1216"/>
      <c r="WPH43" s="641"/>
      <c r="WPI43" s="1216" t="s">
        <v>758</v>
      </c>
      <c r="WPJ43" s="1216"/>
      <c r="WPK43" s="1216"/>
      <c r="WPL43" s="641"/>
      <c r="WPM43" s="1216" t="s">
        <v>758</v>
      </c>
      <c r="WPN43" s="1216"/>
      <c r="WPO43" s="1216"/>
      <c r="WPP43" s="641"/>
      <c r="WPQ43" s="1216" t="s">
        <v>758</v>
      </c>
      <c r="WPR43" s="1216"/>
      <c r="WPS43" s="1216"/>
      <c r="WPT43" s="641"/>
      <c r="WPU43" s="1216" t="s">
        <v>758</v>
      </c>
      <c r="WPV43" s="1216"/>
      <c r="WPW43" s="1216"/>
      <c r="WPX43" s="641"/>
      <c r="WPY43" s="1216" t="s">
        <v>758</v>
      </c>
      <c r="WPZ43" s="1216"/>
      <c r="WQA43" s="1216"/>
      <c r="WQB43" s="641"/>
      <c r="WQC43" s="1216" t="s">
        <v>758</v>
      </c>
      <c r="WQD43" s="1216"/>
      <c r="WQE43" s="1216"/>
      <c r="WQF43" s="641"/>
      <c r="WQG43" s="1216" t="s">
        <v>758</v>
      </c>
      <c r="WQH43" s="1216"/>
      <c r="WQI43" s="1216"/>
      <c r="WQJ43" s="641"/>
      <c r="WQK43" s="1216" t="s">
        <v>758</v>
      </c>
      <c r="WQL43" s="1216"/>
      <c r="WQM43" s="1216"/>
      <c r="WQN43" s="641"/>
      <c r="WQO43" s="1216" t="s">
        <v>758</v>
      </c>
      <c r="WQP43" s="1216"/>
      <c r="WQQ43" s="1216"/>
      <c r="WQR43" s="641"/>
      <c r="WQS43" s="1216" t="s">
        <v>758</v>
      </c>
      <c r="WQT43" s="1216"/>
      <c r="WQU43" s="1216"/>
      <c r="WQV43" s="641"/>
      <c r="WQW43" s="1216" t="s">
        <v>758</v>
      </c>
      <c r="WQX43" s="1216"/>
      <c r="WQY43" s="1216"/>
      <c r="WQZ43" s="641"/>
      <c r="WRA43" s="1216" t="s">
        <v>758</v>
      </c>
      <c r="WRB43" s="1216"/>
      <c r="WRC43" s="1216"/>
      <c r="WRD43" s="641"/>
      <c r="WRE43" s="1216" t="s">
        <v>758</v>
      </c>
      <c r="WRF43" s="1216"/>
      <c r="WRG43" s="1216"/>
      <c r="WRH43" s="641"/>
      <c r="WRI43" s="1216" t="s">
        <v>758</v>
      </c>
      <c r="WRJ43" s="1216"/>
      <c r="WRK43" s="1216"/>
      <c r="WRL43" s="641"/>
      <c r="WRM43" s="1216" t="s">
        <v>758</v>
      </c>
      <c r="WRN43" s="1216"/>
      <c r="WRO43" s="1216"/>
      <c r="WRP43" s="641"/>
      <c r="WRQ43" s="1216" t="s">
        <v>758</v>
      </c>
      <c r="WRR43" s="1216"/>
      <c r="WRS43" s="1216"/>
      <c r="WRT43" s="641"/>
      <c r="WRU43" s="1216" t="s">
        <v>758</v>
      </c>
      <c r="WRV43" s="1216"/>
      <c r="WRW43" s="1216"/>
      <c r="WRX43" s="641"/>
      <c r="WRY43" s="1216" t="s">
        <v>758</v>
      </c>
      <c r="WRZ43" s="1216"/>
      <c r="WSA43" s="1216"/>
      <c r="WSB43" s="641"/>
      <c r="WSC43" s="1216" t="s">
        <v>758</v>
      </c>
      <c r="WSD43" s="1216"/>
      <c r="WSE43" s="1216"/>
      <c r="WSF43" s="641"/>
      <c r="WSG43" s="1216" t="s">
        <v>758</v>
      </c>
      <c r="WSH43" s="1216"/>
      <c r="WSI43" s="1216"/>
      <c r="WSJ43" s="641"/>
      <c r="WSK43" s="1216" t="s">
        <v>758</v>
      </c>
      <c r="WSL43" s="1216"/>
      <c r="WSM43" s="1216"/>
      <c r="WSN43" s="641"/>
      <c r="WSO43" s="1216" t="s">
        <v>758</v>
      </c>
      <c r="WSP43" s="1216"/>
      <c r="WSQ43" s="1216"/>
      <c r="WSR43" s="641"/>
      <c r="WSS43" s="1216" t="s">
        <v>758</v>
      </c>
      <c r="WST43" s="1216"/>
      <c r="WSU43" s="1216"/>
      <c r="WSV43" s="641"/>
      <c r="WSW43" s="1216" t="s">
        <v>758</v>
      </c>
      <c r="WSX43" s="1216"/>
      <c r="WSY43" s="1216"/>
      <c r="WSZ43" s="641"/>
      <c r="WTA43" s="1216" t="s">
        <v>758</v>
      </c>
      <c r="WTB43" s="1216"/>
      <c r="WTC43" s="1216"/>
      <c r="WTD43" s="641"/>
      <c r="WTE43" s="1216" t="s">
        <v>758</v>
      </c>
      <c r="WTF43" s="1216"/>
      <c r="WTG43" s="1216"/>
      <c r="WTH43" s="641"/>
      <c r="WTI43" s="1216" t="s">
        <v>758</v>
      </c>
      <c r="WTJ43" s="1216"/>
      <c r="WTK43" s="1216"/>
      <c r="WTL43" s="641"/>
      <c r="WTM43" s="1216" t="s">
        <v>758</v>
      </c>
      <c r="WTN43" s="1216"/>
      <c r="WTO43" s="1216"/>
      <c r="WTP43" s="641"/>
      <c r="WTQ43" s="1216" t="s">
        <v>758</v>
      </c>
      <c r="WTR43" s="1216"/>
      <c r="WTS43" s="1216"/>
      <c r="WTT43" s="641"/>
      <c r="WTU43" s="1216" t="s">
        <v>758</v>
      </c>
      <c r="WTV43" s="1216"/>
      <c r="WTW43" s="1216"/>
      <c r="WTX43" s="641"/>
      <c r="WTY43" s="1216" t="s">
        <v>758</v>
      </c>
      <c r="WTZ43" s="1216"/>
      <c r="WUA43" s="1216"/>
      <c r="WUB43" s="641"/>
      <c r="WUC43" s="1216" t="s">
        <v>758</v>
      </c>
      <c r="WUD43" s="1216"/>
      <c r="WUE43" s="1216"/>
      <c r="WUF43" s="641"/>
      <c r="WUG43" s="1216" t="s">
        <v>758</v>
      </c>
      <c r="WUH43" s="1216"/>
      <c r="WUI43" s="1216"/>
      <c r="WUJ43" s="641"/>
      <c r="WUK43" s="1216" t="s">
        <v>758</v>
      </c>
      <c r="WUL43" s="1216"/>
      <c r="WUM43" s="1216"/>
      <c r="WUN43" s="641"/>
      <c r="WUO43" s="1216" t="s">
        <v>758</v>
      </c>
      <c r="WUP43" s="1216"/>
      <c r="WUQ43" s="1216"/>
      <c r="WUR43" s="641"/>
      <c r="WUS43" s="1216" t="s">
        <v>758</v>
      </c>
      <c r="WUT43" s="1216"/>
      <c r="WUU43" s="1216"/>
      <c r="WUV43" s="641"/>
      <c r="WUW43" s="1216" t="s">
        <v>758</v>
      </c>
      <c r="WUX43" s="1216"/>
      <c r="WUY43" s="1216"/>
      <c r="WUZ43" s="641"/>
      <c r="WVA43" s="1216" t="s">
        <v>758</v>
      </c>
      <c r="WVB43" s="1216"/>
      <c r="WVC43" s="1216"/>
      <c r="WVD43" s="641"/>
      <c r="WVE43" s="1216" t="s">
        <v>758</v>
      </c>
      <c r="WVF43" s="1216"/>
      <c r="WVG43" s="1216"/>
      <c r="WVH43" s="641"/>
      <c r="WVI43" s="1216" t="s">
        <v>758</v>
      </c>
      <c r="WVJ43" s="1216"/>
      <c r="WVK43" s="1216"/>
      <c r="WVL43" s="641"/>
      <c r="WVM43" s="1216" t="s">
        <v>758</v>
      </c>
      <c r="WVN43" s="1216"/>
      <c r="WVO43" s="1216"/>
      <c r="WVP43" s="641"/>
      <c r="WVQ43" s="1216" t="s">
        <v>758</v>
      </c>
      <c r="WVR43" s="1216"/>
      <c r="WVS43" s="1216"/>
      <c r="WVT43" s="641"/>
      <c r="WVU43" s="1216" t="s">
        <v>758</v>
      </c>
      <c r="WVV43" s="1216"/>
      <c r="WVW43" s="1216"/>
      <c r="WVX43" s="641"/>
      <c r="WVY43" s="1216" t="s">
        <v>758</v>
      </c>
      <c r="WVZ43" s="1216"/>
      <c r="WWA43" s="1216"/>
      <c r="WWB43" s="641"/>
      <c r="WWC43" s="1216" t="s">
        <v>758</v>
      </c>
      <c r="WWD43" s="1216"/>
      <c r="WWE43" s="1216"/>
      <c r="WWF43" s="641"/>
      <c r="WWG43" s="1216" t="s">
        <v>758</v>
      </c>
      <c r="WWH43" s="1216"/>
      <c r="WWI43" s="1216"/>
      <c r="WWJ43" s="641"/>
      <c r="WWK43" s="1216" t="s">
        <v>758</v>
      </c>
      <c r="WWL43" s="1216"/>
      <c r="WWM43" s="1216"/>
      <c r="WWN43" s="641"/>
      <c r="WWO43" s="1216" t="s">
        <v>758</v>
      </c>
      <c r="WWP43" s="1216"/>
      <c r="WWQ43" s="1216"/>
      <c r="WWR43" s="641"/>
      <c r="WWS43" s="1216" t="s">
        <v>758</v>
      </c>
      <c r="WWT43" s="1216"/>
      <c r="WWU43" s="1216"/>
      <c r="WWV43" s="641"/>
      <c r="WWW43" s="1216" t="s">
        <v>758</v>
      </c>
      <c r="WWX43" s="1216"/>
      <c r="WWY43" s="1216"/>
      <c r="WWZ43" s="641"/>
      <c r="WXA43" s="1216" t="s">
        <v>758</v>
      </c>
      <c r="WXB43" s="1216"/>
      <c r="WXC43" s="1216"/>
      <c r="WXD43" s="641"/>
      <c r="WXE43" s="1216" t="s">
        <v>758</v>
      </c>
      <c r="WXF43" s="1216"/>
      <c r="WXG43" s="1216"/>
      <c r="WXH43" s="641"/>
      <c r="WXI43" s="1216" t="s">
        <v>758</v>
      </c>
      <c r="WXJ43" s="1216"/>
      <c r="WXK43" s="1216"/>
      <c r="WXL43" s="641"/>
      <c r="WXM43" s="1216" t="s">
        <v>758</v>
      </c>
      <c r="WXN43" s="1216"/>
      <c r="WXO43" s="1216"/>
      <c r="WXP43" s="641"/>
      <c r="WXQ43" s="1216" t="s">
        <v>758</v>
      </c>
      <c r="WXR43" s="1216"/>
      <c r="WXS43" s="1216"/>
      <c r="WXT43" s="641"/>
      <c r="WXU43" s="1216" t="s">
        <v>758</v>
      </c>
      <c r="WXV43" s="1216"/>
      <c r="WXW43" s="1216"/>
      <c r="WXX43" s="641"/>
      <c r="WXY43" s="1216" t="s">
        <v>758</v>
      </c>
      <c r="WXZ43" s="1216"/>
      <c r="WYA43" s="1216"/>
      <c r="WYB43" s="641"/>
      <c r="WYC43" s="1216" t="s">
        <v>758</v>
      </c>
      <c r="WYD43" s="1216"/>
      <c r="WYE43" s="1216"/>
      <c r="WYF43" s="641"/>
      <c r="WYG43" s="1216" t="s">
        <v>758</v>
      </c>
      <c r="WYH43" s="1216"/>
      <c r="WYI43" s="1216"/>
      <c r="WYJ43" s="641"/>
      <c r="WYK43" s="1216" t="s">
        <v>758</v>
      </c>
      <c r="WYL43" s="1216"/>
      <c r="WYM43" s="1216"/>
      <c r="WYN43" s="641"/>
      <c r="WYO43" s="1216" t="s">
        <v>758</v>
      </c>
      <c r="WYP43" s="1216"/>
      <c r="WYQ43" s="1216"/>
      <c r="WYR43" s="641"/>
      <c r="WYS43" s="1216" t="s">
        <v>758</v>
      </c>
      <c r="WYT43" s="1216"/>
      <c r="WYU43" s="1216"/>
      <c r="WYV43" s="641"/>
      <c r="WYW43" s="1216" t="s">
        <v>758</v>
      </c>
      <c r="WYX43" s="1216"/>
      <c r="WYY43" s="1216"/>
      <c r="WYZ43" s="641"/>
      <c r="WZA43" s="1216" t="s">
        <v>758</v>
      </c>
      <c r="WZB43" s="1216"/>
      <c r="WZC43" s="1216"/>
      <c r="WZD43" s="641"/>
      <c r="WZE43" s="1216" t="s">
        <v>758</v>
      </c>
      <c r="WZF43" s="1216"/>
      <c r="WZG43" s="1216"/>
      <c r="WZH43" s="641"/>
      <c r="WZI43" s="1216" t="s">
        <v>758</v>
      </c>
      <c r="WZJ43" s="1216"/>
      <c r="WZK43" s="1216"/>
      <c r="WZL43" s="641"/>
      <c r="WZM43" s="1216" t="s">
        <v>758</v>
      </c>
      <c r="WZN43" s="1216"/>
      <c r="WZO43" s="1216"/>
      <c r="WZP43" s="641"/>
      <c r="WZQ43" s="1216" t="s">
        <v>758</v>
      </c>
      <c r="WZR43" s="1216"/>
      <c r="WZS43" s="1216"/>
      <c r="WZT43" s="641"/>
      <c r="WZU43" s="1216" t="s">
        <v>758</v>
      </c>
      <c r="WZV43" s="1216"/>
      <c r="WZW43" s="1216"/>
      <c r="WZX43" s="641"/>
      <c r="WZY43" s="1216" t="s">
        <v>758</v>
      </c>
      <c r="WZZ43" s="1216"/>
      <c r="XAA43" s="1216"/>
      <c r="XAB43" s="641"/>
      <c r="XAC43" s="1216" t="s">
        <v>758</v>
      </c>
      <c r="XAD43" s="1216"/>
      <c r="XAE43" s="1216"/>
      <c r="XAF43" s="641"/>
      <c r="XAG43" s="1216" t="s">
        <v>758</v>
      </c>
      <c r="XAH43" s="1216"/>
      <c r="XAI43" s="1216"/>
      <c r="XAJ43" s="641"/>
      <c r="XAK43" s="1216" t="s">
        <v>758</v>
      </c>
      <c r="XAL43" s="1216"/>
      <c r="XAM43" s="1216"/>
      <c r="XAN43" s="641"/>
      <c r="XAO43" s="1216" t="s">
        <v>758</v>
      </c>
      <c r="XAP43" s="1216"/>
      <c r="XAQ43" s="1216"/>
      <c r="XAR43" s="641"/>
      <c r="XAS43" s="1216" t="s">
        <v>758</v>
      </c>
      <c r="XAT43" s="1216"/>
      <c r="XAU43" s="1216"/>
      <c r="XAV43" s="641"/>
      <c r="XAW43" s="1216" t="s">
        <v>758</v>
      </c>
      <c r="XAX43" s="1216"/>
      <c r="XAY43" s="1216"/>
      <c r="XAZ43" s="641"/>
      <c r="XBA43" s="1216" t="s">
        <v>758</v>
      </c>
      <c r="XBB43" s="1216"/>
      <c r="XBC43" s="1216"/>
      <c r="XBD43" s="641"/>
      <c r="XBE43" s="1216" t="s">
        <v>758</v>
      </c>
      <c r="XBF43" s="1216"/>
      <c r="XBG43" s="1216"/>
      <c r="XBH43" s="641"/>
      <c r="XBI43" s="1216" t="s">
        <v>758</v>
      </c>
      <c r="XBJ43" s="1216"/>
      <c r="XBK43" s="1216"/>
      <c r="XBL43" s="641"/>
      <c r="XBM43" s="1216" t="s">
        <v>758</v>
      </c>
      <c r="XBN43" s="1216"/>
      <c r="XBO43" s="1216"/>
      <c r="XBP43" s="641"/>
      <c r="XBQ43" s="1216" t="s">
        <v>758</v>
      </c>
      <c r="XBR43" s="1216"/>
      <c r="XBS43" s="1216"/>
      <c r="XBT43" s="641"/>
      <c r="XBU43" s="1216" t="s">
        <v>758</v>
      </c>
      <c r="XBV43" s="1216"/>
      <c r="XBW43" s="1216"/>
      <c r="XBX43" s="641"/>
      <c r="XBY43" s="1216" t="s">
        <v>758</v>
      </c>
      <c r="XBZ43" s="1216"/>
      <c r="XCA43" s="1216"/>
      <c r="XCB43" s="641"/>
      <c r="XCC43" s="1216" t="s">
        <v>758</v>
      </c>
      <c r="XCD43" s="1216"/>
      <c r="XCE43" s="1216"/>
      <c r="XCF43" s="641"/>
      <c r="XCG43" s="1216" t="s">
        <v>758</v>
      </c>
      <c r="XCH43" s="1216"/>
      <c r="XCI43" s="1216"/>
      <c r="XCJ43" s="641"/>
      <c r="XCK43" s="1216" t="s">
        <v>758</v>
      </c>
      <c r="XCL43" s="1216"/>
      <c r="XCM43" s="1216"/>
      <c r="XCN43" s="641"/>
      <c r="XCO43" s="1216" t="s">
        <v>758</v>
      </c>
      <c r="XCP43" s="1216"/>
      <c r="XCQ43" s="1216"/>
      <c r="XCR43" s="641"/>
      <c r="XCS43" s="1216" t="s">
        <v>758</v>
      </c>
      <c r="XCT43" s="1216"/>
      <c r="XCU43" s="1216"/>
      <c r="XCV43" s="641"/>
      <c r="XCW43" s="1216" t="s">
        <v>758</v>
      </c>
      <c r="XCX43" s="1216"/>
      <c r="XCY43" s="1216"/>
      <c r="XCZ43" s="641"/>
      <c r="XDA43" s="1216" t="s">
        <v>758</v>
      </c>
      <c r="XDB43" s="1216"/>
      <c r="XDC43" s="1216"/>
      <c r="XDD43" s="641"/>
      <c r="XDE43" s="1216" t="s">
        <v>758</v>
      </c>
      <c r="XDF43" s="1216"/>
      <c r="XDG43" s="1216"/>
      <c r="XDH43" s="641"/>
      <c r="XDI43" s="1216" t="s">
        <v>758</v>
      </c>
      <c r="XDJ43" s="1216"/>
      <c r="XDK43" s="1216"/>
      <c r="XDL43" s="641"/>
      <c r="XDM43" s="1216" t="s">
        <v>758</v>
      </c>
      <c r="XDN43" s="1216"/>
      <c r="XDO43" s="1216"/>
      <c r="XDP43" s="641"/>
      <c r="XDQ43" s="1216" t="s">
        <v>758</v>
      </c>
      <c r="XDR43" s="1216"/>
      <c r="XDS43" s="1216"/>
      <c r="XDT43" s="641"/>
      <c r="XDU43" s="1216" t="s">
        <v>758</v>
      </c>
      <c r="XDV43" s="1216"/>
      <c r="XDW43" s="1216"/>
      <c r="XDX43" s="641"/>
      <c r="XDY43" s="1216" t="s">
        <v>758</v>
      </c>
      <c r="XDZ43" s="1216"/>
      <c r="XEA43" s="1216"/>
      <c r="XEB43" s="641"/>
      <c r="XEC43" s="1216" t="s">
        <v>758</v>
      </c>
      <c r="XED43" s="1216"/>
      <c r="XEE43" s="1216"/>
      <c r="XEF43" s="641"/>
      <c r="XEG43" s="1216" t="s">
        <v>758</v>
      </c>
      <c r="XEH43" s="1216"/>
      <c r="XEI43" s="1216"/>
      <c r="XEJ43" s="641"/>
      <c r="XEK43" s="1216" t="s">
        <v>758</v>
      </c>
      <c r="XEL43" s="1216"/>
      <c r="XEM43" s="1216"/>
      <c r="XEN43" s="641"/>
      <c r="XEO43" s="1216" t="s">
        <v>758</v>
      </c>
      <c r="XEP43" s="1216"/>
      <c r="XEQ43" s="1216"/>
      <c r="XER43" s="641"/>
      <c r="XES43" s="1216" t="s">
        <v>758</v>
      </c>
      <c r="XET43" s="1216"/>
      <c r="XEU43" s="1216"/>
      <c r="XEV43" s="641"/>
      <c r="XEW43" s="1216" t="s">
        <v>758</v>
      </c>
      <c r="XEX43" s="1216"/>
      <c r="XEY43" s="1216"/>
      <c r="XEZ43" s="641"/>
      <c r="XFA43" s="1216" t="s">
        <v>758</v>
      </c>
      <c r="XFB43" s="1216"/>
      <c r="XFC43" s="1216"/>
    </row>
    <row r="44" spans="1:16383" ht="25.5" customHeight="1">
      <c r="A44" s="1217"/>
      <c r="B44" s="1217"/>
      <c r="C44" s="1217"/>
      <c r="D44" s="1217"/>
    </row>
    <row r="45" spans="1:16383">
      <c r="A45" s="1218"/>
      <c r="B45" s="1218"/>
      <c r="C45" s="1218"/>
      <c r="D45" s="1218"/>
    </row>
    <row r="46" spans="1:16383">
      <c r="A46" s="642"/>
      <c r="B46" s="642"/>
      <c r="C46" s="642"/>
      <c r="D46" s="642"/>
    </row>
    <row r="47" spans="1:16383">
      <c r="A47" s="642"/>
      <c r="B47" s="642"/>
      <c r="C47" s="642"/>
      <c r="D47" s="642"/>
    </row>
    <row r="48" spans="1:16383">
      <c r="A48" s="642"/>
      <c r="B48" s="642"/>
      <c r="C48" s="642"/>
      <c r="D48" s="642"/>
    </row>
    <row r="49" spans="1:4">
      <c r="A49" s="642"/>
      <c r="B49" s="642"/>
      <c r="C49" s="642"/>
      <c r="D49" s="642"/>
    </row>
    <row r="50" spans="1:4">
      <c r="A50" s="643"/>
      <c r="B50" s="644"/>
      <c r="C50" s="659"/>
      <c r="D50" s="644"/>
    </row>
    <row r="51" spans="1:4">
      <c r="A51" s="624"/>
      <c r="B51" s="624"/>
      <c r="C51" s="624"/>
      <c r="D51" s="624"/>
    </row>
    <row r="52" spans="1:4">
      <c r="A52" s="624"/>
      <c r="B52" s="624"/>
      <c r="C52" s="624"/>
      <c r="D52" s="624"/>
    </row>
    <row r="53" spans="1:4">
      <c r="A53" s="624"/>
      <c r="B53" s="624"/>
      <c r="C53" s="624"/>
      <c r="D53" s="624"/>
    </row>
    <row r="54" spans="1:4">
      <c r="A54" s="624"/>
      <c r="B54" s="624"/>
      <c r="C54" s="624"/>
      <c r="D54" s="624"/>
    </row>
    <row r="55" spans="1:4">
      <c r="A55" s="624"/>
      <c r="B55" s="624"/>
      <c r="C55" s="624"/>
      <c r="D55" s="624"/>
    </row>
  </sheetData>
  <mergeCells count="4091">
    <mergeCell ref="AS43:AU43"/>
    <mergeCell ref="AW43:AY43"/>
    <mergeCell ref="BA43:BC43"/>
    <mergeCell ref="BE43:BG43"/>
    <mergeCell ref="BI43:BK43"/>
    <mergeCell ref="AO43:AQ43"/>
    <mergeCell ref="A44:D44"/>
    <mergeCell ref="A45:D45"/>
    <mergeCell ref="A2:D2"/>
    <mergeCell ref="B4:D4"/>
    <mergeCell ref="C43:D43"/>
    <mergeCell ref="DU43:DW43"/>
    <mergeCell ref="DY43:EA43"/>
    <mergeCell ref="EC43:EE43"/>
    <mergeCell ref="EG43:EI43"/>
    <mergeCell ref="EK43:EM43"/>
    <mergeCell ref="DA43:DC43"/>
    <mergeCell ref="DE43:DG43"/>
    <mergeCell ref="DI43:DK43"/>
    <mergeCell ref="DM43:DO43"/>
    <mergeCell ref="DQ43:DS43"/>
    <mergeCell ref="CG43:CI43"/>
    <mergeCell ref="CK43:CM43"/>
    <mergeCell ref="CO43:CQ43"/>
    <mergeCell ref="CS43:CU43"/>
    <mergeCell ref="CW43:CY43"/>
    <mergeCell ref="BM43:BO43"/>
    <mergeCell ref="BQ43:BS43"/>
    <mergeCell ref="BU43:BW43"/>
    <mergeCell ref="BY43:CA43"/>
    <mergeCell ref="CC43:CE43"/>
    <mergeCell ref="GW43:GY43"/>
    <mergeCell ref="HA43:HC43"/>
    <mergeCell ref="HE43:HG43"/>
    <mergeCell ref="HI43:HK43"/>
    <mergeCell ref="HM43:HO43"/>
    <mergeCell ref="GC43:GE43"/>
    <mergeCell ref="GG43:GI43"/>
    <mergeCell ref="GK43:GM43"/>
    <mergeCell ref="GO43:GQ43"/>
    <mergeCell ref="GS43:GU43"/>
    <mergeCell ref="FI43:FK43"/>
    <mergeCell ref="FM43:FO43"/>
    <mergeCell ref="FQ43:FS43"/>
    <mergeCell ref="FU43:FW43"/>
    <mergeCell ref="FY43:GA43"/>
    <mergeCell ref="EO43:EQ43"/>
    <mergeCell ref="ES43:EU43"/>
    <mergeCell ref="EW43:EY43"/>
    <mergeCell ref="FA43:FC43"/>
    <mergeCell ref="FE43:FG43"/>
    <mergeCell ref="JY43:KA43"/>
    <mergeCell ref="KC43:KE43"/>
    <mergeCell ref="KG43:KI43"/>
    <mergeCell ref="KK43:KM43"/>
    <mergeCell ref="KO43:KQ43"/>
    <mergeCell ref="JE43:JG43"/>
    <mergeCell ref="JI43:JK43"/>
    <mergeCell ref="JM43:JO43"/>
    <mergeCell ref="JQ43:JS43"/>
    <mergeCell ref="JU43:JW43"/>
    <mergeCell ref="IK43:IM43"/>
    <mergeCell ref="IO43:IQ43"/>
    <mergeCell ref="IS43:IU43"/>
    <mergeCell ref="IW43:IY43"/>
    <mergeCell ref="JA43:JC43"/>
    <mergeCell ref="HQ43:HS43"/>
    <mergeCell ref="HU43:HW43"/>
    <mergeCell ref="HY43:IA43"/>
    <mergeCell ref="IC43:IE43"/>
    <mergeCell ref="IG43:II43"/>
    <mergeCell ref="NA43:NC43"/>
    <mergeCell ref="NE43:NG43"/>
    <mergeCell ref="NI43:NK43"/>
    <mergeCell ref="NM43:NO43"/>
    <mergeCell ref="NQ43:NS43"/>
    <mergeCell ref="MG43:MI43"/>
    <mergeCell ref="MK43:MM43"/>
    <mergeCell ref="MO43:MQ43"/>
    <mergeCell ref="MS43:MU43"/>
    <mergeCell ref="MW43:MY43"/>
    <mergeCell ref="LM43:LO43"/>
    <mergeCell ref="LQ43:LS43"/>
    <mergeCell ref="LU43:LW43"/>
    <mergeCell ref="LY43:MA43"/>
    <mergeCell ref="MC43:ME43"/>
    <mergeCell ref="KS43:KU43"/>
    <mergeCell ref="KW43:KY43"/>
    <mergeCell ref="LA43:LC43"/>
    <mergeCell ref="LE43:LG43"/>
    <mergeCell ref="LI43:LK43"/>
    <mergeCell ref="QC43:QE43"/>
    <mergeCell ref="QG43:QI43"/>
    <mergeCell ref="QK43:QM43"/>
    <mergeCell ref="QO43:QQ43"/>
    <mergeCell ref="QS43:QU43"/>
    <mergeCell ref="PI43:PK43"/>
    <mergeCell ref="PM43:PO43"/>
    <mergeCell ref="PQ43:PS43"/>
    <mergeCell ref="PU43:PW43"/>
    <mergeCell ref="PY43:QA43"/>
    <mergeCell ref="OO43:OQ43"/>
    <mergeCell ref="OS43:OU43"/>
    <mergeCell ref="OW43:OY43"/>
    <mergeCell ref="PA43:PC43"/>
    <mergeCell ref="PE43:PG43"/>
    <mergeCell ref="NU43:NW43"/>
    <mergeCell ref="NY43:OA43"/>
    <mergeCell ref="OC43:OE43"/>
    <mergeCell ref="OG43:OI43"/>
    <mergeCell ref="OK43:OM43"/>
    <mergeCell ref="TE43:TG43"/>
    <mergeCell ref="TI43:TK43"/>
    <mergeCell ref="TM43:TO43"/>
    <mergeCell ref="TQ43:TS43"/>
    <mergeCell ref="TU43:TW43"/>
    <mergeCell ref="SK43:SM43"/>
    <mergeCell ref="SO43:SQ43"/>
    <mergeCell ref="SS43:SU43"/>
    <mergeCell ref="SW43:SY43"/>
    <mergeCell ref="TA43:TC43"/>
    <mergeCell ref="RQ43:RS43"/>
    <mergeCell ref="RU43:RW43"/>
    <mergeCell ref="RY43:SA43"/>
    <mergeCell ref="SC43:SE43"/>
    <mergeCell ref="SG43:SI43"/>
    <mergeCell ref="QW43:QY43"/>
    <mergeCell ref="RA43:RC43"/>
    <mergeCell ref="RE43:RG43"/>
    <mergeCell ref="RI43:RK43"/>
    <mergeCell ref="RM43:RO43"/>
    <mergeCell ref="WG43:WI43"/>
    <mergeCell ref="WK43:WM43"/>
    <mergeCell ref="WO43:WQ43"/>
    <mergeCell ref="WS43:WU43"/>
    <mergeCell ref="WW43:WY43"/>
    <mergeCell ref="VM43:VO43"/>
    <mergeCell ref="VQ43:VS43"/>
    <mergeCell ref="VU43:VW43"/>
    <mergeCell ref="VY43:WA43"/>
    <mergeCell ref="WC43:WE43"/>
    <mergeCell ref="US43:UU43"/>
    <mergeCell ref="UW43:UY43"/>
    <mergeCell ref="VA43:VC43"/>
    <mergeCell ref="VE43:VG43"/>
    <mergeCell ref="VI43:VK43"/>
    <mergeCell ref="TY43:UA43"/>
    <mergeCell ref="UC43:UE43"/>
    <mergeCell ref="UG43:UI43"/>
    <mergeCell ref="UK43:UM43"/>
    <mergeCell ref="UO43:UQ43"/>
    <mergeCell ref="ZI43:ZK43"/>
    <mergeCell ref="ZM43:ZO43"/>
    <mergeCell ref="ZQ43:ZS43"/>
    <mergeCell ref="ZU43:ZW43"/>
    <mergeCell ref="ZY43:AAA43"/>
    <mergeCell ref="YO43:YQ43"/>
    <mergeCell ref="YS43:YU43"/>
    <mergeCell ref="YW43:YY43"/>
    <mergeCell ref="ZA43:ZC43"/>
    <mergeCell ref="ZE43:ZG43"/>
    <mergeCell ref="XU43:XW43"/>
    <mergeCell ref="XY43:YA43"/>
    <mergeCell ref="YC43:YE43"/>
    <mergeCell ref="YG43:YI43"/>
    <mergeCell ref="YK43:YM43"/>
    <mergeCell ref="XA43:XC43"/>
    <mergeCell ref="XE43:XG43"/>
    <mergeCell ref="XI43:XK43"/>
    <mergeCell ref="XM43:XO43"/>
    <mergeCell ref="XQ43:XS43"/>
    <mergeCell ref="ACK43:ACM43"/>
    <mergeCell ref="ACO43:ACQ43"/>
    <mergeCell ref="ACS43:ACU43"/>
    <mergeCell ref="ACW43:ACY43"/>
    <mergeCell ref="ADA43:ADC43"/>
    <mergeCell ref="ABQ43:ABS43"/>
    <mergeCell ref="ABU43:ABW43"/>
    <mergeCell ref="ABY43:ACA43"/>
    <mergeCell ref="ACC43:ACE43"/>
    <mergeCell ref="ACG43:ACI43"/>
    <mergeCell ref="AAW43:AAY43"/>
    <mergeCell ref="ABA43:ABC43"/>
    <mergeCell ref="ABE43:ABG43"/>
    <mergeCell ref="ABI43:ABK43"/>
    <mergeCell ref="ABM43:ABO43"/>
    <mergeCell ref="AAC43:AAE43"/>
    <mergeCell ref="AAG43:AAI43"/>
    <mergeCell ref="AAK43:AAM43"/>
    <mergeCell ref="AAO43:AAQ43"/>
    <mergeCell ref="AAS43:AAU43"/>
    <mergeCell ref="AFM43:AFO43"/>
    <mergeCell ref="AFQ43:AFS43"/>
    <mergeCell ref="AFU43:AFW43"/>
    <mergeCell ref="AFY43:AGA43"/>
    <mergeCell ref="AGC43:AGE43"/>
    <mergeCell ref="AES43:AEU43"/>
    <mergeCell ref="AEW43:AEY43"/>
    <mergeCell ref="AFA43:AFC43"/>
    <mergeCell ref="AFE43:AFG43"/>
    <mergeCell ref="AFI43:AFK43"/>
    <mergeCell ref="ADY43:AEA43"/>
    <mergeCell ref="AEC43:AEE43"/>
    <mergeCell ref="AEG43:AEI43"/>
    <mergeCell ref="AEK43:AEM43"/>
    <mergeCell ref="AEO43:AEQ43"/>
    <mergeCell ref="ADE43:ADG43"/>
    <mergeCell ref="ADI43:ADK43"/>
    <mergeCell ref="ADM43:ADO43"/>
    <mergeCell ref="ADQ43:ADS43"/>
    <mergeCell ref="ADU43:ADW43"/>
    <mergeCell ref="AIO43:AIQ43"/>
    <mergeCell ref="AIS43:AIU43"/>
    <mergeCell ref="AIW43:AIY43"/>
    <mergeCell ref="AJA43:AJC43"/>
    <mergeCell ref="AJE43:AJG43"/>
    <mergeCell ref="AHU43:AHW43"/>
    <mergeCell ref="AHY43:AIA43"/>
    <mergeCell ref="AIC43:AIE43"/>
    <mergeCell ref="AIG43:AII43"/>
    <mergeCell ref="AIK43:AIM43"/>
    <mergeCell ref="AHA43:AHC43"/>
    <mergeCell ref="AHE43:AHG43"/>
    <mergeCell ref="AHI43:AHK43"/>
    <mergeCell ref="AHM43:AHO43"/>
    <mergeCell ref="AHQ43:AHS43"/>
    <mergeCell ref="AGG43:AGI43"/>
    <mergeCell ref="AGK43:AGM43"/>
    <mergeCell ref="AGO43:AGQ43"/>
    <mergeCell ref="AGS43:AGU43"/>
    <mergeCell ref="AGW43:AGY43"/>
    <mergeCell ref="ALQ43:ALS43"/>
    <mergeCell ref="ALU43:ALW43"/>
    <mergeCell ref="ALY43:AMA43"/>
    <mergeCell ref="AMC43:AME43"/>
    <mergeCell ref="AMG43:AMI43"/>
    <mergeCell ref="AKW43:AKY43"/>
    <mergeCell ref="ALA43:ALC43"/>
    <mergeCell ref="ALE43:ALG43"/>
    <mergeCell ref="ALI43:ALK43"/>
    <mergeCell ref="ALM43:ALO43"/>
    <mergeCell ref="AKC43:AKE43"/>
    <mergeCell ref="AKG43:AKI43"/>
    <mergeCell ref="AKK43:AKM43"/>
    <mergeCell ref="AKO43:AKQ43"/>
    <mergeCell ref="AKS43:AKU43"/>
    <mergeCell ref="AJI43:AJK43"/>
    <mergeCell ref="AJM43:AJO43"/>
    <mergeCell ref="AJQ43:AJS43"/>
    <mergeCell ref="AJU43:AJW43"/>
    <mergeCell ref="AJY43:AKA43"/>
    <mergeCell ref="AOS43:AOU43"/>
    <mergeCell ref="AOW43:AOY43"/>
    <mergeCell ref="APA43:APC43"/>
    <mergeCell ref="APE43:APG43"/>
    <mergeCell ref="API43:APK43"/>
    <mergeCell ref="ANY43:AOA43"/>
    <mergeCell ref="AOC43:AOE43"/>
    <mergeCell ref="AOG43:AOI43"/>
    <mergeCell ref="AOK43:AOM43"/>
    <mergeCell ref="AOO43:AOQ43"/>
    <mergeCell ref="ANE43:ANG43"/>
    <mergeCell ref="ANI43:ANK43"/>
    <mergeCell ref="ANM43:ANO43"/>
    <mergeCell ref="ANQ43:ANS43"/>
    <mergeCell ref="ANU43:ANW43"/>
    <mergeCell ref="AMK43:AMM43"/>
    <mergeCell ref="AMO43:AMQ43"/>
    <mergeCell ref="AMS43:AMU43"/>
    <mergeCell ref="AMW43:AMY43"/>
    <mergeCell ref="ANA43:ANC43"/>
    <mergeCell ref="ARU43:ARW43"/>
    <mergeCell ref="ARY43:ASA43"/>
    <mergeCell ref="ASC43:ASE43"/>
    <mergeCell ref="ASG43:ASI43"/>
    <mergeCell ref="ASK43:ASM43"/>
    <mergeCell ref="ARA43:ARC43"/>
    <mergeCell ref="ARE43:ARG43"/>
    <mergeCell ref="ARI43:ARK43"/>
    <mergeCell ref="ARM43:ARO43"/>
    <mergeCell ref="ARQ43:ARS43"/>
    <mergeCell ref="AQG43:AQI43"/>
    <mergeCell ref="AQK43:AQM43"/>
    <mergeCell ref="AQO43:AQQ43"/>
    <mergeCell ref="AQS43:AQU43"/>
    <mergeCell ref="AQW43:AQY43"/>
    <mergeCell ref="APM43:APO43"/>
    <mergeCell ref="APQ43:APS43"/>
    <mergeCell ref="APU43:APW43"/>
    <mergeCell ref="APY43:AQA43"/>
    <mergeCell ref="AQC43:AQE43"/>
    <mergeCell ref="AUW43:AUY43"/>
    <mergeCell ref="AVA43:AVC43"/>
    <mergeCell ref="AVE43:AVG43"/>
    <mergeCell ref="AVI43:AVK43"/>
    <mergeCell ref="AVM43:AVO43"/>
    <mergeCell ref="AUC43:AUE43"/>
    <mergeCell ref="AUG43:AUI43"/>
    <mergeCell ref="AUK43:AUM43"/>
    <mergeCell ref="AUO43:AUQ43"/>
    <mergeCell ref="AUS43:AUU43"/>
    <mergeCell ref="ATI43:ATK43"/>
    <mergeCell ref="ATM43:ATO43"/>
    <mergeCell ref="ATQ43:ATS43"/>
    <mergeCell ref="ATU43:ATW43"/>
    <mergeCell ref="ATY43:AUA43"/>
    <mergeCell ref="ASO43:ASQ43"/>
    <mergeCell ref="ASS43:ASU43"/>
    <mergeCell ref="ASW43:ASY43"/>
    <mergeCell ref="ATA43:ATC43"/>
    <mergeCell ref="ATE43:ATG43"/>
    <mergeCell ref="AXY43:AYA43"/>
    <mergeCell ref="AYC43:AYE43"/>
    <mergeCell ref="AYG43:AYI43"/>
    <mergeCell ref="AYK43:AYM43"/>
    <mergeCell ref="AYO43:AYQ43"/>
    <mergeCell ref="AXE43:AXG43"/>
    <mergeCell ref="AXI43:AXK43"/>
    <mergeCell ref="AXM43:AXO43"/>
    <mergeCell ref="AXQ43:AXS43"/>
    <mergeCell ref="AXU43:AXW43"/>
    <mergeCell ref="AWK43:AWM43"/>
    <mergeCell ref="AWO43:AWQ43"/>
    <mergeCell ref="AWS43:AWU43"/>
    <mergeCell ref="AWW43:AWY43"/>
    <mergeCell ref="AXA43:AXC43"/>
    <mergeCell ref="AVQ43:AVS43"/>
    <mergeCell ref="AVU43:AVW43"/>
    <mergeCell ref="AVY43:AWA43"/>
    <mergeCell ref="AWC43:AWE43"/>
    <mergeCell ref="AWG43:AWI43"/>
    <mergeCell ref="BBA43:BBC43"/>
    <mergeCell ref="BBE43:BBG43"/>
    <mergeCell ref="BBI43:BBK43"/>
    <mergeCell ref="BBM43:BBO43"/>
    <mergeCell ref="BBQ43:BBS43"/>
    <mergeCell ref="BAG43:BAI43"/>
    <mergeCell ref="BAK43:BAM43"/>
    <mergeCell ref="BAO43:BAQ43"/>
    <mergeCell ref="BAS43:BAU43"/>
    <mergeCell ref="BAW43:BAY43"/>
    <mergeCell ref="AZM43:AZO43"/>
    <mergeCell ref="AZQ43:AZS43"/>
    <mergeCell ref="AZU43:AZW43"/>
    <mergeCell ref="AZY43:BAA43"/>
    <mergeCell ref="BAC43:BAE43"/>
    <mergeCell ref="AYS43:AYU43"/>
    <mergeCell ref="AYW43:AYY43"/>
    <mergeCell ref="AZA43:AZC43"/>
    <mergeCell ref="AZE43:AZG43"/>
    <mergeCell ref="AZI43:AZK43"/>
    <mergeCell ref="BEC43:BEE43"/>
    <mergeCell ref="BEG43:BEI43"/>
    <mergeCell ref="BEK43:BEM43"/>
    <mergeCell ref="BEO43:BEQ43"/>
    <mergeCell ref="BES43:BEU43"/>
    <mergeCell ref="BDI43:BDK43"/>
    <mergeCell ref="BDM43:BDO43"/>
    <mergeCell ref="BDQ43:BDS43"/>
    <mergeCell ref="BDU43:BDW43"/>
    <mergeCell ref="BDY43:BEA43"/>
    <mergeCell ref="BCO43:BCQ43"/>
    <mergeCell ref="BCS43:BCU43"/>
    <mergeCell ref="BCW43:BCY43"/>
    <mergeCell ref="BDA43:BDC43"/>
    <mergeCell ref="BDE43:BDG43"/>
    <mergeCell ref="BBU43:BBW43"/>
    <mergeCell ref="BBY43:BCA43"/>
    <mergeCell ref="BCC43:BCE43"/>
    <mergeCell ref="BCG43:BCI43"/>
    <mergeCell ref="BCK43:BCM43"/>
    <mergeCell ref="BHE43:BHG43"/>
    <mergeCell ref="BHI43:BHK43"/>
    <mergeCell ref="BHM43:BHO43"/>
    <mergeCell ref="BHQ43:BHS43"/>
    <mergeCell ref="BHU43:BHW43"/>
    <mergeCell ref="BGK43:BGM43"/>
    <mergeCell ref="BGO43:BGQ43"/>
    <mergeCell ref="BGS43:BGU43"/>
    <mergeCell ref="BGW43:BGY43"/>
    <mergeCell ref="BHA43:BHC43"/>
    <mergeCell ref="BFQ43:BFS43"/>
    <mergeCell ref="BFU43:BFW43"/>
    <mergeCell ref="BFY43:BGA43"/>
    <mergeCell ref="BGC43:BGE43"/>
    <mergeCell ref="BGG43:BGI43"/>
    <mergeCell ref="BEW43:BEY43"/>
    <mergeCell ref="BFA43:BFC43"/>
    <mergeCell ref="BFE43:BFG43"/>
    <mergeCell ref="BFI43:BFK43"/>
    <mergeCell ref="BFM43:BFO43"/>
    <mergeCell ref="BKG43:BKI43"/>
    <mergeCell ref="BKK43:BKM43"/>
    <mergeCell ref="BKO43:BKQ43"/>
    <mergeCell ref="BKS43:BKU43"/>
    <mergeCell ref="BKW43:BKY43"/>
    <mergeCell ref="BJM43:BJO43"/>
    <mergeCell ref="BJQ43:BJS43"/>
    <mergeCell ref="BJU43:BJW43"/>
    <mergeCell ref="BJY43:BKA43"/>
    <mergeCell ref="BKC43:BKE43"/>
    <mergeCell ref="BIS43:BIU43"/>
    <mergeCell ref="BIW43:BIY43"/>
    <mergeCell ref="BJA43:BJC43"/>
    <mergeCell ref="BJE43:BJG43"/>
    <mergeCell ref="BJI43:BJK43"/>
    <mergeCell ref="BHY43:BIA43"/>
    <mergeCell ref="BIC43:BIE43"/>
    <mergeCell ref="BIG43:BII43"/>
    <mergeCell ref="BIK43:BIM43"/>
    <mergeCell ref="BIO43:BIQ43"/>
    <mergeCell ref="BNI43:BNK43"/>
    <mergeCell ref="BNM43:BNO43"/>
    <mergeCell ref="BNQ43:BNS43"/>
    <mergeCell ref="BNU43:BNW43"/>
    <mergeCell ref="BNY43:BOA43"/>
    <mergeCell ref="BMO43:BMQ43"/>
    <mergeCell ref="BMS43:BMU43"/>
    <mergeCell ref="BMW43:BMY43"/>
    <mergeCell ref="BNA43:BNC43"/>
    <mergeCell ref="BNE43:BNG43"/>
    <mergeCell ref="BLU43:BLW43"/>
    <mergeCell ref="BLY43:BMA43"/>
    <mergeCell ref="BMC43:BME43"/>
    <mergeCell ref="BMG43:BMI43"/>
    <mergeCell ref="BMK43:BMM43"/>
    <mergeCell ref="BLA43:BLC43"/>
    <mergeCell ref="BLE43:BLG43"/>
    <mergeCell ref="BLI43:BLK43"/>
    <mergeCell ref="BLM43:BLO43"/>
    <mergeCell ref="BLQ43:BLS43"/>
    <mergeCell ref="BQK43:BQM43"/>
    <mergeCell ref="BQO43:BQQ43"/>
    <mergeCell ref="BQS43:BQU43"/>
    <mergeCell ref="BQW43:BQY43"/>
    <mergeCell ref="BRA43:BRC43"/>
    <mergeCell ref="BPQ43:BPS43"/>
    <mergeCell ref="BPU43:BPW43"/>
    <mergeCell ref="BPY43:BQA43"/>
    <mergeCell ref="BQC43:BQE43"/>
    <mergeCell ref="BQG43:BQI43"/>
    <mergeCell ref="BOW43:BOY43"/>
    <mergeCell ref="BPA43:BPC43"/>
    <mergeCell ref="BPE43:BPG43"/>
    <mergeCell ref="BPI43:BPK43"/>
    <mergeCell ref="BPM43:BPO43"/>
    <mergeCell ref="BOC43:BOE43"/>
    <mergeCell ref="BOG43:BOI43"/>
    <mergeCell ref="BOK43:BOM43"/>
    <mergeCell ref="BOO43:BOQ43"/>
    <mergeCell ref="BOS43:BOU43"/>
    <mergeCell ref="BTM43:BTO43"/>
    <mergeCell ref="BTQ43:BTS43"/>
    <mergeCell ref="BTU43:BTW43"/>
    <mergeCell ref="BTY43:BUA43"/>
    <mergeCell ref="BUC43:BUE43"/>
    <mergeCell ref="BSS43:BSU43"/>
    <mergeCell ref="BSW43:BSY43"/>
    <mergeCell ref="BTA43:BTC43"/>
    <mergeCell ref="BTE43:BTG43"/>
    <mergeCell ref="BTI43:BTK43"/>
    <mergeCell ref="BRY43:BSA43"/>
    <mergeCell ref="BSC43:BSE43"/>
    <mergeCell ref="BSG43:BSI43"/>
    <mergeCell ref="BSK43:BSM43"/>
    <mergeCell ref="BSO43:BSQ43"/>
    <mergeCell ref="BRE43:BRG43"/>
    <mergeCell ref="BRI43:BRK43"/>
    <mergeCell ref="BRM43:BRO43"/>
    <mergeCell ref="BRQ43:BRS43"/>
    <mergeCell ref="BRU43:BRW43"/>
    <mergeCell ref="BWO43:BWQ43"/>
    <mergeCell ref="BWS43:BWU43"/>
    <mergeCell ref="BWW43:BWY43"/>
    <mergeCell ref="BXA43:BXC43"/>
    <mergeCell ref="BXE43:BXG43"/>
    <mergeCell ref="BVU43:BVW43"/>
    <mergeCell ref="BVY43:BWA43"/>
    <mergeCell ref="BWC43:BWE43"/>
    <mergeCell ref="BWG43:BWI43"/>
    <mergeCell ref="BWK43:BWM43"/>
    <mergeCell ref="BVA43:BVC43"/>
    <mergeCell ref="BVE43:BVG43"/>
    <mergeCell ref="BVI43:BVK43"/>
    <mergeCell ref="BVM43:BVO43"/>
    <mergeCell ref="BVQ43:BVS43"/>
    <mergeCell ref="BUG43:BUI43"/>
    <mergeCell ref="BUK43:BUM43"/>
    <mergeCell ref="BUO43:BUQ43"/>
    <mergeCell ref="BUS43:BUU43"/>
    <mergeCell ref="BUW43:BUY43"/>
    <mergeCell ref="BZQ43:BZS43"/>
    <mergeCell ref="BZU43:BZW43"/>
    <mergeCell ref="BZY43:CAA43"/>
    <mergeCell ref="CAC43:CAE43"/>
    <mergeCell ref="CAG43:CAI43"/>
    <mergeCell ref="BYW43:BYY43"/>
    <mergeCell ref="BZA43:BZC43"/>
    <mergeCell ref="BZE43:BZG43"/>
    <mergeCell ref="BZI43:BZK43"/>
    <mergeCell ref="BZM43:BZO43"/>
    <mergeCell ref="BYC43:BYE43"/>
    <mergeCell ref="BYG43:BYI43"/>
    <mergeCell ref="BYK43:BYM43"/>
    <mergeCell ref="BYO43:BYQ43"/>
    <mergeCell ref="BYS43:BYU43"/>
    <mergeCell ref="BXI43:BXK43"/>
    <mergeCell ref="BXM43:BXO43"/>
    <mergeCell ref="BXQ43:BXS43"/>
    <mergeCell ref="BXU43:BXW43"/>
    <mergeCell ref="BXY43:BYA43"/>
    <mergeCell ref="CCS43:CCU43"/>
    <mergeCell ref="CCW43:CCY43"/>
    <mergeCell ref="CDA43:CDC43"/>
    <mergeCell ref="CDE43:CDG43"/>
    <mergeCell ref="CDI43:CDK43"/>
    <mergeCell ref="CBY43:CCA43"/>
    <mergeCell ref="CCC43:CCE43"/>
    <mergeCell ref="CCG43:CCI43"/>
    <mergeCell ref="CCK43:CCM43"/>
    <mergeCell ref="CCO43:CCQ43"/>
    <mergeCell ref="CBE43:CBG43"/>
    <mergeCell ref="CBI43:CBK43"/>
    <mergeCell ref="CBM43:CBO43"/>
    <mergeCell ref="CBQ43:CBS43"/>
    <mergeCell ref="CBU43:CBW43"/>
    <mergeCell ref="CAK43:CAM43"/>
    <mergeCell ref="CAO43:CAQ43"/>
    <mergeCell ref="CAS43:CAU43"/>
    <mergeCell ref="CAW43:CAY43"/>
    <mergeCell ref="CBA43:CBC43"/>
    <mergeCell ref="CFU43:CFW43"/>
    <mergeCell ref="CFY43:CGA43"/>
    <mergeCell ref="CGC43:CGE43"/>
    <mergeCell ref="CGG43:CGI43"/>
    <mergeCell ref="CGK43:CGM43"/>
    <mergeCell ref="CFA43:CFC43"/>
    <mergeCell ref="CFE43:CFG43"/>
    <mergeCell ref="CFI43:CFK43"/>
    <mergeCell ref="CFM43:CFO43"/>
    <mergeCell ref="CFQ43:CFS43"/>
    <mergeCell ref="CEG43:CEI43"/>
    <mergeCell ref="CEK43:CEM43"/>
    <mergeCell ref="CEO43:CEQ43"/>
    <mergeCell ref="CES43:CEU43"/>
    <mergeCell ref="CEW43:CEY43"/>
    <mergeCell ref="CDM43:CDO43"/>
    <mergeCell ref="CDQ43:CDS43"/>
    <mergeCell ref="CDU43:CDW43"/>
    <mergeCell ref="CDY43:CEA43"/>
    <mergeCell ref="CEC43:CEE43"/>
    <mergeCell ref="CIW43:CIY43"/>
    <mergeCell ref="CJA43:CJC43"/>
    <mergeCell ref="CJE43:CJG43"/>
    <mergeCell ref="CJI43:CJK43"/>
    <mergeCell ref="CJM43:CJO43"/>
    <mergeCell ref="CIC43:CIE43"/>
    <mergeCell ref="CIG43:CII43"/>
    <mergeCell ref="CIK43:CIM43"/>
    <mergeCell ref="CIO43:CIQ43"/>
    <mergeCell ref="CIS43:CIU43"/>
    <mergeCell ref="CHI43:CHK43"/>
    <mergeCell ref="CHM43:CHO43"/>
    <mergeCell ref="CHQ43:CHS43"/>
    <mergeCell ref="CHU43:CHW43"/>
    <mergeCell ref="CHY43:CIA43"/>
    <mergeCell ref="CGO43:CGQ43"/>
    <mergeCell ref="CGS43:CGU43"/>
    <mergeCell ref="CGW43:CGY43"/>
    <mergeCell ref="CHA43:CHC43"/>
    <mergeCell ref="CHE43:CHG43"/>
    <mergeCell ref="CLY43:CMA43"/>
    <mergeCell ref="CMC43:CME43"/>
    <mergeCell ref="CMG43:CMI43"/>
    <mergeCell ref="CMK43:CMM43"/>
    <mergeCell ref="CMO43:CMQ43"/>
    <mergeCell ref="CLE43:CLG43"/>
    <mergeCell ref="CLI43:CLK43"/>
    <mergeCell ref="CLM43:CLO43"/>
    <mergeCell ref="CLQ43:CLS43"/>
    <mergeCell ref="CLU43:CLW43"/>
    <mergeCell ref="CKK43:CKM43"/>
    <mergeCell ref="CKO43:CKQ43"/>
    <mergeCell ref="CKS43:CKU43"/>
    <mergeCell ref="CKW43:CKY43"/>
    <mergeCell ref="CLA43:CLC43"/>
    <mergeCell ref="CJQ43:CJS43"/>
    <mergeCell ref="CJU43:CJW43"/>
    <mergeCell ref="CJY43:CKA43"/>
    <mergeCell ref="CKC43:CKE43"/>
    <mergeCell ref="CKG43:CKI43"/>
    <mergeCell ref="CPA43:CPC43"/>
    <mergeCell ref="CPE43:CPG43"/>
    <mergeCell ref="CPI43:CPK43"/>
    <mergeCell ref="CPM43:CPO43"/>
    <mergeCell ref="CPQ43:CPS43"/>
    <mergeCell ref="COG43:COI43"/>
    <mergeCell ref="COK43:COM43"/>
    <mergeCell ref="COO43:COQ43"/>
    <mergeCell ref="COS43:COU43"/>
    <mergeCell ref="COW43:COY43"/>
    <mergeCell ref="CNM43:CNO43"/>
    <mergeCell ref="CNQ43:CNS43"/>
    <mergeCell ref="CNU43:CNW43"/>
    <mergeCell ref="CNY43:COA43"/>
    <mergeCell ref="COC43:COE43"/>
    <mergeCell ref="CMS43:CMU43"/>
    <mergeCell ref="CMW43:CMY43"/>
    <mergeCell ref="CNA43:CNC43"/>
    <mergeCell ref="CNE43:CNG43"/>
    <mergeCell ref="CNI43:CNK43"/>
    <mergeCell ref="CSC43:CSE43"/>
    <mergeCell ref="CSG43:CSI43"/>
    <mergeCell ref="CSK43:CSM43"/>
    <mergeCell ref="CSO43:CSQ43"/>
    <mergeCell ref="CSS43:CSU43"/>
    <mergeCell ref="CRI43:CRK43"/>
    <mergeCell ref="CRM43:CRO43"/>
    <mergeCell ref="CRQ43:CRS43"/>
    <mergeCell ref="CRU43:CRW43"/>
    <mergeCell ref="CRY43:CSA43"/>
    <mergeCell ref="CQO43:CQQ43"/>
    <mergeCell ref="CQS43:CQU43"/>
    <mergeCell ref="CQW43:CQY43"/>
    <mergeCell ref="CRA43:CRC43"/>
    <mergeCell ref="CRE43:CRG43"/>
    <mergeCell ref="CPU43:CPW43"/>
    <mergeCell ref="CPY43:CQA43"/>
    <mergeCell ref="CQC43:CQE43"/>
    <mergeCell ref="CQG43:CQI43"/>
    <mergeCell ref="CQK43:CQM43"/>
    <mergeCell ref="CVE43:CVG43"/>
    <mergeCell ref="CVI43:CVK43"/>
    <mergeCell ref="CVM43:CVO43"/>
    <mergeCell ref="CVQ43:CVS43"/>
    <mergeCell ref="CVU43:CVW43"/>
    <mergeCell ref="CUK43:CUM43"/>
    <mergeCell ref="CUO43:CUQ43"/>
    <mergeCell ref="CUS43:CUU43"/>
    <mergeCell ref="CUW43:CUY43"/>
    <mergeCell ref="CVA43:CVC43"/>
    <mergeCell ref="CTQ43:CTS43"/>
    <mergeCell ref="CTU43:CTW43"/>
    <mergeCell ref="CTY43:CUA43"/>
    <mergeCell ref="CUC43:CUE43"/>
    <mergeCell ref="CUG43:CUI43"/>
    <mergeCell ref="CSW43:CSY43"/>
    <mergeCell ref="CTA43:CTC43"/>
    <mergeCell ref="CTE43:CTG43"/>
    <mergeCell ref="CTI43:CTK43"/>
    <mergeCell ref="CTM43:CTO43"/>
    <mergeCell ref="CYG43:CYI43"/>
    <mergeCell ref="CYK43:CYM43"/>
    <mergeCell ref="CYO43:CYQ43"/>
    <mergeCell ref="CYS43:CYU43"/>
    <mergeCell ref="CYW43:CYY43"/>
    <mergeCell ref="CXM43:CXO43"/>
    <mergeCell ref="CXQ43:CXS43"/>
    <mergeCell ref="CXU43:CXW43"/>
    <mergeCell ref="CXY43:CYA43"/>
    <mergeCell ref="CYC43:CYE43"/>
    <mergeCell ref="CWS43:CWU43"/>
    <mergeCell ref="CWW43:CWY43"/>
    <mergeCell ref="CXA43:CXC43"/>
    <mergeCell ref="CXE43:CXG43"/>
    <mergeCell ref="CXI43:CXK43"/>
    <mergeCell ref="CVY43:CWA43"/>
    <mergeCell ref="CWC43:CWE43"/>
    <mergeCell ref="CWG43:CWI43"/>
    <mergeCell ref="CWK43:CWM43"/>
    <mergeCell ref="CWO43:CWQ43"/>
    <mergeCell ref="DBI43:DBK43"/>
    <mergeCell ref="DBM43:DBO43"/>
    <mergeCell ref="DBQ43:DBS43"/>
    <mergeCell ref="DBU43:DBW43"/>
    <mergeCell ref="DBY43:DCA43"/>
    <mergeCell ref="DAO43:DAQ43"/>
    <mergeCell ref="DAS43:DAU43"/>
    <mergeCell ref="DAW43:DAY43"/>
    <mergeCell ref="DBA43:DBC43"/>
    <mergeCell ref="DBE43:DBG43"/>
    <mergeCell ref="CZU43:CZW43"/>
    <mergeCell ref="CZY43:DAA43"/>
    <mergeCell ref="DAC43:DAE43"/>
    <mergeCell ref="DAG43:DAI43"/>
    <mergeCell ref="DAK43:DAM43"/>
    <mergeCell ref="CZA43:CZC43"/>
    <mergeCell ref="CZE43:CZG43"/>
    <mergeCell ref="CZI43:CZK43"/>
    <mergeCell ref="CZM43:CZO43"/>
    <mergeCell ref="CZQ43:CZS43"/>
    <mergeCell ref="DEK43:DEM43"/>
    <mergeCell ref="DEO43:DEQ43"/>
    <mergeCell ref="DES43:DEU43"/>
    <mergeCell ref="DEW43:DEY43"/>
    <mergeCell ref="DFA43:DFC43"/>
    <mergeCell ref="DDQ43:DDS43"/>
    <mergeCell ref="DDU43:DDW43"/>
    <mergeCell ref="DDY43:DEA43"/>
    <mergeCell ref="DEC43:DEE43"/>
    <mergeCell ref="DEG43:DEI43"/>
    <mergeCell ref="DCW43:DCY43"/>
    <mergeCell ref="DDA43:DDC43"/>
    <mergeCell ref="DDE43:DDG43"/>
    <mergeCell ref="DDI43:DDK43"/>
    <mergeCell ref="DDM43:DDO43"/>
    <mergeCell ref="DCC43:DCE43"/>
    <mergeCell ref="DCG43:DCI43"/>
    <mergeCell ref="DCK43:DCM43"/>
    <mergeCell ref="DCO43:DCQ43"/>
    <mergeCell ref="DCS43:DCU43"/>
    <mergeCell ref="DHM43:DHO43"/>
    <mergeCell ref="DHQ43:DHS43"/>
    <mergeCell ref="DHU43:DHW43"/>
    <mergeCell ref="DHY43:DIA43"/>
    <mergeCell ref="DIC43:DIE43"/>
    <mergeCell ref="DGS43:DGU43"/>
    <mergeCell ref="DGW43:DGY43"/>
    <mergeCell ref="DHA43:DHC43"/>
    <mergeCell ref="DHE43:DHG43"/>
    <mergeCell ref="DHI43:DHK43"/>
    <mergeCell ref="DFY43:DGA43"/>
    <mergeCell ref="DGC43:DGE43"/>
    <mergeCell ref="DGG43:DGI43"/>
    <mergeCell ref="DGK43:DGM43"/>
    <mergeCell ref="DGO43:DGQ43"/>
    <mergeCell ref="DFE43:DFG43"/>
    <mergeCell ref="DFI43:DFK43"/>
    <mergeCell ref="DFM43:DFO43"/>
    <mergeCell ref="DFQ43:DFS43"/>
    <mergeCell ref="DFU43:DFW43"/>
    <mergeCell ref="DKO43:DKQ43"/>
    <mergeCell ref="DKS43:DKU43"/>
    <mergeCell ref="DKW43:DKY43"/>
    <mergeCell ref="DLA43:DLC43"/>
    <mergeCell ref="DLE43:DLG43"/>
    <mergeCell ref="DJU43:DJW43"/>
    <mergeCell ref="DJY43:DKA43"/>
    <mergeCell ref="DKC43:DKE43"/>
    <mergeCell ref="DKG43:DKI43"/>
    <mergeCell ref="DKK43:DKM43"/>
    <mergeCell ref="DJA43:DJC43"/>
    <mergeCell ref="DJE43:DJG43"/>
    <mergeCell ref="DJI43:DJK43"/>
    <mergeCell ref="DJM43:DJO43"/>
    <mergeCell ref="DJQ43:DJS43"/>
    <mergeCell ref="DIG43:DII43"/>
    <mergeCell ref="DIK43:DIM43"/>
    <mergeCell ref="DIO43:DIQ43"/>
    <mergeCell ref="DIS43:DIU43"/>
    <mergeCell ref="DIW43:DIY43"/>
    <mergeCell ref="DNQ43:DNS43"/>
    <mergeCell ref="DNU43:DNW43"/>
    <mergeCell ref="DNY43:DOA43"/>
    <mergeCell ref="DOC43:DOE43"/>
    <mergeCell ref="DOG43:DOI43"/>
    <mergeCell ref="DMW43:DMY43"/>
    <mergeCell ref="DNA43:DNC43"/>
    <mergeCell ref="DNE43:DNG43"/>
    <mergeCell ref="DNI43:DNK43"/>
    <mergeCell ref="DNM43:DNO43"/>
    <mergeCell ref="DMC43:DME43"/>
    <mergeCell ref="DMG43:DMI43"/>
    <mergeCell ref="DMK43:DMM43"/>
    <mergeCell ref="DMO43:DMQ43"/>
    <mergeCell ref="DMS43:DMU43"/>
    <mergeCell ref="DLI43:DLK43"/>
    <mergeCell ref="DLM43:DLO43"/>
    <mergeCell ref="DLQ43:DLS43"/>
    <mergeCell ref="DLU43:DLW43"/>
    <mergeCell ref="DLY43:DMA43"/>
    <mergeCell ref="DQS43:DQU43"/>
    <mergeCell ref="DQW43:DQY43"/>
    <mergeCell ref="DRA43:DRC43"/>
    <mergeCell ref="DRE43:DRG43"/>
    <mergeCell ref="DRI43:DRK43"/>
    <mergeCell ref="DPY43:DQA43"/>
    <mergeCell ref="DQC43:DQE43"/>
    <mergeCell ref="DQG43:DQI43"/>
    <mergeCell ref="DQK43:DQM43"/>
    <mergeCell ref="DQO43:DQQ43"/>
    <mergeCell ref="DPE43:DPG43"/>
    <mergeCell ref="DPI43:DPK43"/>
    <mergeCell ref="DPM43:DPO43"/>
    <mergeCell ref="DPQ43:DPS43"/>
    <mergeCell ref="DPU43:DPW43"/>
    <mergeCell ref="DOK43:DOM43"/>
    <mergeCell ref="DOO43:DOQ43"/>
    <mergeCell ref="DOS43:DOU43"/>
    <mergeCell ref="DOW43:DOY43"/>
    <mergeCell ref="DPA43:DPC43"/>
    <mergeCell ref="DTU43:DTW43"/>
    <mergeCell ref="DTY43:DUA43"/>
    <mergeCell ref="DUC43:DUE43"/>
    <mergeCell ref="DUG43:DUI43"/>
    <mergeCell ref="DUK43:DUM43"/>
    <mergeCell ref="DTA43:DTC43"/>
    <mergeCell ref="DTE43:DTG43"/>
    <mergeCell ref="DTI43:DTK43"/>
    <mergeCell ref="DTM43:DTO43"/>
    <mergeCell ref="DTQ43:DTS43"/>
    <mergeCell ref="DSG43:DSI43"/>
    <mergeCell ref="DSK43:DSM43"/>
    <mergeCell ref="DSO43:DSQ43"/>
    <mergeCell ref="DSS43:DSU43"/>
    <mergeCell ref="DSW43:DSY43"/>
    <mergeCell ref="DRM43:DRO43"/>
    <mergeCell ref="DRQ43:DRS43"/>
    <mergeCell ref="DRU43:DRW43"/>
    <mergeCell ref="DRY43:DSA43"/>
    <mergeCell ref="DSC43:DSE43"/>
    <mergeCell ref="DWW43:DWY43"/>
    <mergeCell ref="DXA43:DXC43"/>
    <mergeCell ref="DXE43:DXG43"/>
    <mergeCell ref="DXI43:DXK43"/>
    <mergeCell ref="DXM43:DXO43"/>
    <mergeCell ref="DWC43:DWE43"/>
    <mergeCell ref="DWG43:DWI43"/>
    <mergeCell ref="DWK43:DWM43"/>
    <mergeCell ref="DWO43:DWQ43"/>
    <mergeCell ref="DWS43:DWU43"/>
    <mergeCell ref="DVI43:DVK43"/>
    <mergeCell ref="DVM43:DVO43"/>
    <mergeCell ref="DVQ43:DVS43"/>
    <mergeCell ref="DVU43:DVW43"/>
    <mergeCell ref="DVY43:DWA43"/>
    <mergeCell ref="DUO43:DUQ43"/>
    <mergeCell ref="DUS43:DUU43"/>
    <mergeCell ref="DUW43:DUY43"/>
    <mergeCell ref="DVA43:DVC43"/>
    <mergeCell ref="DVE43:DVG43"/>
    <mergeCell ref="DZY43:EAA43"/>
    <mergeCell ref="EAC43:EAE43"/>
    <mergeCell ref="EAG43:EAI43"/>
    <mergeCell ref="EAK43:EAM43"/>
    <mergeCell ref="EAO43:EAQ43"/>
    <mergeCell ref="DZE43:DZG43"/>
    <mergeCell ref="DZI43:DZK43"/>
    <mergeCell ref="DZM43:DZO43"/>
    <mergeCell ref="DZQ43:DZS43"/>
    <mergeCell ref="DZU43:DZW43"/>
    <mergeCell ref="DYK43:DYM43"/>
    <mergeCell ref="DYO43:DYQ43"/>
    <mergeCell ref="DYS43:DYU43"/>
    <mergeCell ref="DYW43:DYY43"/>
    <mergeCell ref="DZA43:DZC43"/>
    <mergeCell ref="DXQ43:DXS43"/>
    <mergeCell ref="DXU43:DXW43"/>
    <mergeCell ref="DXY43:DYA43"/>
    <mergeCell ref="DYC43:DYE43"/>
    <mergeCell ref="DYG43:DYI43"/>
    <mergeCell ref="EDA43:EDC43"/>
    <mergeCell ref="EDE43:EDG43"/>
    <mergeCell ref="EDI43:EDK43"/>
    <mergeCell ref="EDM43:EDO43"/>
    <mergeCell ref="EDQ43:EDS43"/>
    <mergeCell ref="ECG43:ECI43"/>
    <mergeCell ref="ECK43:ECM43"/>
    <mergeCell ref="ECO43:ECQ43"/>
    <mergeCell ref="ECS43:ECU43"/>
    <mergeCell ref="ECW43:ECY43"/>
    <mergeCell ref="EBM43:EBO43"/>
    <mergeCell ref="EBQ43:EBS43"/>
    <mergeCell ref="EBU43:EBW43"/>
    <mergeCell ref="EBY43:ECA43"/>
    <mergeCell ref="ECC43:ECE43"/>
    <mergeCell ref="EAS43:EAU43"/>
    <mergeCell ref="EAW43:EAY43"/>
    <mergeCell ref="EBA43:EBC43"/>
    <mergeCell ref="EBE43:EBG43"/>
    <mergeCell ref="EBI43:EBK43"/>
    <mergeCell ref="EGC43:EGE43"/>
    <mergeCell ref="EGG43:EGI43"/>
    <mergeCell ref="EGK43:EGM43"/>
    <mergeCell ref="EGO43:EGQ43"/>
    <mergeCell ref="EGS43:EGU43"/>
    <mergeCell ref="EFI43:EFK43"/>
    <mergeCell ref="EFM43:EFO43"/>
    <mergeCell ref="EFQ43:EFS43"/>
    <mergeCell ref="EFU43:EFW43"/>
    <mergeCell ref="EFY43:EGA43"/>
    <mergeCell ref="EEO43:EEQ43"/>
    <mergeCell ref="EES43:EEU43"/>
    <mergeCell ref="EEW43:EEY43"/>
    <mergeCell ref="EFA43:EFC43"/>
    <mergeCell ref="EFE43:EFG43"/>
    <mergeCell ref="EDU43:EDW43"/>
    <mergeCell ref="EDY43:EEA43"/>
    <mergeCell ref="EEC43:EEE43"/>
    <mergeCell ref="EEG43:EEI43"/>
    <mergeCell ref="EEK43:EEM43"/>
    <mergeCell ref="EJE43:EJG43"/>
    <mergeCell ref="EJI43:EJK43"/>
    <mergeCell ref="EJM43:EJO43"/>
    <mergeCell ref="EJQ43:EJS43"/>
    <mergeCell ref="EJU43:EJW43"/>
    <mergeCell ref="EIK43:EIM43"/>
    <mergeCell ref="EIO43:EIQ43"/>
    <mergeCell ref="EIS43:EIU43"/>
    <mergeCell ref="EIW43:EIY43"/>
    <mergeCell ref="EJA43:EJC43"/>
    <mergeCell ref="EHQ43:EHS43"/>
    <mergeCell ref="EHU43:EHW43"/>
    <mergeCell ref="EHY43:EIA43"/>
    <mergeCell ref="EIC43:EIE43"/>
    <mergeCell ref="EIG43:EII43"/>
    <mergeCell ref="EGW43:EGY43"/>
    <mergeCell ref="EHA43:EHC43"/>
    <mergeCell ref="EHE43:EHG43"/>
    <mergeCell ref="EHI43:EHK43"/>
    <mergeCell ref="EHM43:EHO43"/>
    <mergeCell ref="EMG43:EMI43"/>
    <mergeCell ref="EMK43:EMM43"/>
    <mergeCell ref="EMO43:EMQ43"/>
    <mergeCell ref="EMS43:EMU43"/>
    <mergeCell ref="EMW43:EMY43"/>
    <mergeCell ref="ELM43:ELO43"/>
    <mergeCell ref="ELQ43:ELS43"/>
    <mergeCell ref="ELU43:ELW43"/>
    <mergeCell ref="ELY43:EMA43"/>
    <mergeCell ref="EMC43:EME43"/>
    <mergeCell ref="EKS43:EKU43"/>
    <mergeCell ref="EKW43:EKY43"/>
    <mergeCell ref="ELA43:ELC43"/>
    <mergeCell ref="ELE43:ELG43"/>
    <mergeCell ref="ELI43:ELK43"/>
    <mergeCell ref="EJY43:EKA43"/>
    <mergeCell ref="EKC43:EKE43"/>
    <mergeCell ref="EKG43:EKI43"/>
    <mergeCell ref="EKK43:EKM43"/>
    <mergeCell ref="EKO43:EKQ43"/>
    <mergeCell ref="EPI43:EPK43"/>
    <mergeCell ref="EPM43:EPO43"/>
    <mergeCell ref="EPQ43:EPS43"/>
    <mergeCell ref="EPU43:EPW43"/>
    <mergeCell ref="EPY43:EQA43"/>
    <mergeCell ref="EOO43:EOQ43"/>
    <mergeCell ref="EOS43:EOU43"/>
    <mergeCell ref="EOW43:EOY43"/>
    <mergeCell ref="EPA43:EPC43"/>
    <mergeCell ref="EPE43:EPG43"/>
    <mergeCell ref="ENU43:ENW43"/>
    <mergeCell ref="ENY43:EOA43"/>
    <mergeCell ref="EOC43:EOE43"/>
    <mergeCell ref="EOG43:EOI43"/>
    <mergeCell ref="EOK43:EOM43"/>
    <mergeCell ref="ENA43:ENC43"/>
    <mergeCell ref="ENE43:ENG43"/>
    <mergeCell ref="ENI43:ENK43"/>
    <mergeCell ref="ENM43:ENO43"/>
    <mergeCell ref="ENQ43:ENS43"/>
    <mergeCell ref="ESK43:ESM43"/>
    <mergeCell ref="ESO43:ESQ43"/>
    <mergeCell ref="ESS43:ESU43"/>
    <mergeCell ref="ESW43:ESY43"/>
    <mergeCell ref="ETA43:ETC43"/>
    <mergeCell ref="ERQ43:ERS43"/>
    <mergeCell ref="ERU43:ERW43"/>
    <mergeCell ref="ERY43:ESA43"/>
    <mergeCell ref="ESC43:ESE43"/>
    <mergeCell ref="ESG43:ESI43"/>
    <mergeCell ref="EQW43:EQY43"/>
    <mergeCell ref="ERA43:ERC43"/>
    <mergeCell ref="ERE43:ERG43"/>
    <mergeCell ref="ERI43:ERK43"/>
    <mergeCell ref="ERM43:ERO43"/>
    <mergeCell ref="EQC43:EQE43"/>
    <mergeCell ref="EQG43:EQI43"/>
    <mergeCell ref="EQK43:EQM43"/>
    <mergeCell ref="EQO43:EQQ43"/>
    <mergeCell ref="EQS43:EQU43"/>
    <mergeCell ref="EVM43:EVO43"/>
    <mergeCell ref="EVQ43:EVS43"/>
    <mergeCell ref="EVU43:EVW43"/>
    <mergeCell ref="EVY43:EWA43"/>
    <mergeCell ref="EWC43:EWE43"/>
    <mergeCell ref="EUS43:EUU43"/>
    <mergeCell ref="EUW43:EUY43"/>
    <mergeCell ref="EVA43:EVC43"/>
    <mergeCell ref="EVE43:EVG43"/>
    <mergeCell ref="EVI43:EVK43"/>
    <mergeCell ref="ETY43:EUA43"/>
    <mergeCell ref="EUC43:EUE43"/>
    <mergeCell ref="EUG43:EUI43"/>
    <mergeCell ref="EUK43:EUM43"/>
    <mergeCell ref="EUO43:EUQ43"/>
    <mergeCell ref="ETE43:ETG43"/>
    <mergeCell ref="ETI43:ETK43"/>
    <mergeCell ref="ETM43:ETO43"/>
    <mergeCell ref="ETQ43:ETS43"/>
    <mergeCell ref="ETU43:ETW43"/>
    <mergeCell ref="EYO43:EYQ43"/>
    <mergeCell ref="EYS43:EYU43"/>
    <mergeCell ref="EYW43:EYY43"/>
    <mergeCell ref="EZA43:EZC43"/>
    <mergeCell ref="EZE43:EZG43"/>
    <mergeCell ref="EXU43:EXW43"/>
    <mergeCell ref="EXY43:EYA43"/>
    <mergeCell ref="EYC43:EYE43"/>
    <mergeCell ref="EYG43:EYI43"/>
    <mergeCell ref="EYK43:EYM43"/>
    <mergeCell ref="EXA43:EXC43"/>
    <mergeCell ref="EXE43:EXG43"/>
    <mergeCell ref="EXI43:EXK43"/>
    <mergeCell ref="EXM43:EXO43"/>
    <mergeCell ref="EXQ43:EXS43"/>
    <mergeCell ref="EWG43:EWI43"/>
    <mergeCell ref="EWK43:EWM43"/>
    <mergeCell ref="EWO43:EWQ43"/>
    <mergeCell ref="EWS43:EWU43"/>
    <mergeCell ref="EWW43:EWY43"/>
    <mergeCell ref="FBQ43:FBS43"/>
    <mergeCell ref="FBU43:FBW43"/>
    <mergeCell ref="FBY43:FCA43"/>
    <mergeCell ref="FCC43:FCE43"/>
    <mergeCell ref="FCG43:FCI43"/>
    <mergeCell ref="FAW43:FAY43"/>
    <mergeCell ref="FBA43:FBC43"/>
    <mergeCell ref="FBE43:FBG43"/>
    <mergeCell ref="FBI43:FBK43"/>
    <mergeCell ref="FBM43:FBO43"/>
    <mergeCell ref="FAC43:FAE43"/>
    <mergeCell ref="FAG43:FAI43"/>
    <mergeCell ref="FAK43:FAM43"/>
    <mergeCell ref="FAO43:FAQ43"/>
    <mergeCell ref="FAS43:FAU43"/>
    <mergeCell ref="EZI43:EZK43"/>
    <mergeCell ref="EZM43:EZO43"/>
    <mergeCell ref="EZQ43:EZS43"/>
    <mergeCell ref="EZU43:EZW43"/>
    <mergeCell ref="EZY43:FAA43"/>
    <mergeCell ref="FES43:FEU43"/>
    <mergeCell ref="FEW43:FEY43"/>
    <mergeCell ref="FFA43:FFC43"/>
    <mergeCell ref="FFE43:FFG43"/>
    <mergeCell ref="FFI43:FFK43"/>
    <mergeCell ref="FDY43:FEA43"/>
    <mergeCell ref="FEC43:FEE43"/>
    <mergeCell ref="FEG43:FEI43"/>
    <mergeCell ref="FEK43:FEM43"/>
    <mergeCell ref="FEO43:FEQ43"/>
    <mergeCell ref="FDE43:FDG43"/>
    <mergeCell ref="FDI43:FDK43"/>
    <mergeCell ref="FDM43:FDO43"/>
    <mergeCell ref="FDQ43:FDS43"/>
    <mergeCell ref="FDU43:FDW43"/>
    <mergeCell ref="FCK43:FCM43"/>
    <mergeCell ref="FCO43:FCQ43"/>
    <mergeCell ref="FCS43:FCU43"/>
    <mergeCell ref="FCW43:FCY43"/>
    <mergeCell ref="FDA43:FDC43"/>
    <mergeCell ref="FHU43:FHW43"/>
    <mergeCell ref="FHY43:FIA43"/>
    <mergeCell ref="FIC43:FIE43"/>
    <mergeCell ref="FIG43:FII43"/>
    <mergeCell ref="FIK43:FIM43"/>
    <mergeCell ref="FHA43:FHC43"/>
    <mergeCell ref="FHE43:FHG43"/>
    <mergeCell ref="FHI43:FHK43"/>
    <mergeCell ref="FHM43:FHO43"/>
    <mergeCell ref="FHQ43:FHS43"/>
    <mergeCell ref="FGG43:FGI43"/>
    <mergeCell ref="FGK43:FGM43"/>
    <mergeCell ref="FGO43:FGQ43"/>
    <mergeCell ref="FGS43:FGU43"/>
    <mergeCell ref="FGW43:FGY43"/>
    <mergeCell ref="FFM43:FFO43"/>
    <mergeCell ref="FFQ43:FFS43"/>
    <mergeCell ref="FFU43:FFW43"/>
    <mergeCell ref="FFY43:FGA43"/>
    <mergeCell ref="FGC43:FGE43"/>
    <mergeCell ref="FKW43:FKY43"/>
    <mergeCell ref="FLA43:FLC43"/>
    <mergeCell ref="FLE43:FLG43"/>
    <mergeCell ref="FLI43:FLK43"/>
    <mergeCell ref="FLM43:FLO43"/>
    <mergeCell ref="FKC43:FKE43"/>
    <mergeCell ref="FKG43:FKI43"/>
    <mergeCell ref="FKK43:FKM43"/>
    <mergeCell ref="FKO43:FKQ43"/>
    <mergeCell ref="FKS43:FKU43"/>
    <mergeCell ref="FJI43:FJK43"/>
    <mergeCell ref="FJM43:FJO43"/>
    <mergeCell ref="FJQ43:FJS43"/>
    <mergeCell ref="FJU43:FJW43"/>
    <mergeCell ref="FJY43:FKA43"/>
    <mergeCell ref="FIO43:FIQ43"/>
    <mergeCell ref="FIS43:FIU43"/>
    <mergeCell ref="FIW43:FIY43"/>
    <mergeCell ref="FJA43:FJC43"/>
    <mergeCell ref="FJE43:FJG43"/>
    <mergeCell ref="FNY43:FOA43"/>
    <mergeCell ref="FOC43:FOE43"/>
    <mergeCell ref="FOG43:FOI43"/>
    <mergeCell ref="FOK43:FOM43"/>
    <mergeCell ref="FOO43:FOQ43"/>
    <mergeCell ref="FNE43:FNG43"/>
    <mergeCell ref="FNI43:FNK43"/>
    <mergeCell ref="FNM43:FNO43"/>
    <mergeCell ref="FNQ43:FNS43"/>
    <mergeCell ref="FNU43:FNW43"/>
    <mergeCell ref="FMK43:FMM43"/>
    <mergeCell ref="FMO43:FMQ43"/>
    <mergeCell ref="FMS43:FMU43"/>
    <mergeCell ref="FMW43:FMY43"/>
    <mergeCell ref="FNA43:FNC43"/>
    <mergeCell ref="FLQ43:FLS43"/>
    <mergeCell ref="FLU43:FLW43"/>
    <mergeCell ref="FLY43:FMA43"/>
    <mergeCell ref="FMC43:FME43"/>
    <mergeCell ref="FMG43:FMI43"/>
    <mergeCell ref="FRA43:FRC43"/>
    <mergeCell ref="FRE43:FRG43"/>
    <mergeCell ref="FRI43:FRK43"/>
    <mergeCell ref="FRM43:FRO43"/>
    <mergeCell ref="FRQ43:FRS43"/>
    <mergeCell ref="FQG43:FQI43"/>
    <mergeCell ref="FQK43:FQM43"/>
    <mergeCell ref="FQO43:FQQ43"/>
    <mergeCell ref="FQS43:FQU43"/>
    <mergeCell ref="FQW43:FQY43"/>
    <mergeCell ref="FPM43:FPO43"/>
    <mergeCell ref="FPQ43:FPS43"/>
    <mergeCell ref="FPU43:FPW43"/>
    <mergeCell ref="FPY43:FQA43"/>
    <mergeCell ref="FQC43:FQE43"/>
    <mergeCell ref="FOS43:FOU43"/>
    <mergeCell ref="FOW43:FOY43"/>
    <mergeCell ref="FPA43:FPC43"/>
    <mergeCell ref="FPE43:FPG43"/>
    <mergeCell ref="FPI43:FPK43"/>
    <mergeCell ref="FUC43:FUE43"/>
    <mergeCell ref="FUG43:FUI43"/>
    <mergeCell ref="FUK43:FUM43"/>
    <mergeCell ref="FUO43:FUQ43"/>
    <mergeCell ref="FUS43:FUU43"/>
    <mergeCell ref="FTI43:FTK43"/>
    <mergeCell ref="FTM43:FTO43"/>
    <mergeCell ref="FTQ43:FTS43"/>
    <mergeCell ref="FTU43:FTW43"/>
    <mergeCell ref="FTY43:FUA43"/>
    <mergeCell ref="FSO43:FSQ43"/>
    <mergeCell ref="FSS43:FSU43"/>
    <mergeCell ref="FSW43:FSY43"/>
    <mergeCell ref="FTA43:FTC43"/>
    <mergeCell ref="FTE43:FTG43"/>
    <mergeCell ref="FRU43:FRW43"/>
    <mergeCell ref="FRY43:FSA43"/>
    <mergeCell ref="FSC43:FSE43"/>
    <mergeCell ref="FSG43:FSI43"/>
    <mergeCell ref="FSK43:FSM43"/>
    <mergeCell ref="FXE43:FXG43"/>
    <mergeCell ref="FXI43:FXK43"/>
    <mergeCell ref="FXM43:FXO43"/>
    <mergeCell ref="FXQ43:FXS43"/>
    <mergeCell ref="FXU43:FXW43"/>
    <mergeCell ref="FWK43:FWM43"/>
    <mergeCell ref="FWO43:FWQ43"/>
    <mergeCell ref="FWS43:FWU43"/>
    <mergeCell ref="FWW43:FWY43"/>
    <mergeCell ref="FXA43:FXC43"/>
    <mergeCell ref="FVQ43:FVS43"/>
    <mergeCell ref="FVU43:FVW43"/>
    <mergeCell ref="FVY43:FWA43"/>
    <mergeCell ref="FWC43:FWE43"/>
    <mergeCell ref="FWG43:FWI43"/>
    <mergeCell ref="FUW43:FUY43"/>
    <mergeCell ref="FVA43:FVC43"/>
    <mergeCell ref="FVE43:FVG43"/>
    <mergeCell ref="FVI43:FVK43"/>
    <mergeCell ref="FVM43:FVO43"/>
    <mergeCell ref="GAG43:GAI43"/>
    <mergeCell ref="GAK43:GAM43"/>
    <mergeCell ref="GAO43:GAQ43"/>
    <mergeCell ref="GAS43:GAU43"/>
    <mergeCell ref="GAW43:GAY43"/>
    <mergeCell ref="FZM43:FZO43"/>
    <mergeCell ref="FZQ43:FZS43"/>
    <mergeCell ref="FZU43:FZW43"/>
    <mergeCell ref="FZY43:GAA43"/>
    <mergeCell ref="GAC43:GAE43"/>
    <mergeCell ref="FYS43:FYU43"/>
    <mergeCell ref="FYW43:FYY43"/>
    <mergeCell ref="FZA43:FZC43"/>
    <mergeCell ref="FZE43:FZG43"/>
    <mergeCell ref="FZI43:FZK43"/>
    <mergeCell ref="FXY43:FYA43"/>
    <mergeCell ref="FYC43:FYE43"/>
    <mergeCell ref="FYG43:FYI43"/>
    <mergeCell ref="FYK43:FYM43"/>
    <mergeCell ref="FYO43:FYQ43"/>
    <mergeCell ref="GDI43:GDK43"/>
    <mergeCell ref="GDM43:GDO43"/>
    <mergeCell ref="GDQ43:GDS43"/>
    <mergeCell ref="GDU43:GDW43"/>
    <mergeCell ref="GDY43:GEA43"/>
    <mergeCell ref="GCO43:GCQ43"/>
    <mergeCell ref="GCS43:GCU43"/>
    <mergeCell ref="GCW43:GCY43"/>
    <mergeCell ref="GDA43:GDC43"/>
    <mergeCell ref="GDE43:GDG43"/>
    <mergeCell ref="GBU43:GBW43"/>
    <mergeCell ref="GBY43:GCA43"/>
    <mergeCell ref="GCC43:GCE43"/>
    <mergeCell ref="GCG43:GCI43"/>
    <mergeCell ref="GCK43:GCM43"/>
    <mergeCell ref="GBA43:GBC43"/>
    <mergeCell ref="GBE43:GBG43"/>
    <mergeCell ref="GBI43:GBK43"/>
    <mergeCell ref="GBM43:GBO43"/>
    <mergeCell ref="GBQ43:GBS43"/>
    <mergeCell ref="GGK43:GGM43"/>
    <mergeCell ref="GGO43:GGQ43"/>
    <mergeCell ref="GGS43:GGU43"/>
    <mergeCell ref="GGW43:GGY43"/>
    <mergeCell ref="GHA43:GHC43"/>
    <mergeCell ref="GFQ43:GFS43"/>
    <mergeCell ref="GFU43:GFW43"/>
    <mergeCell ref="GFY43:GGA43"/>
    <mergeCell ref="GGC43:GGE43"/>
    <mergeCell ref="GGG43:GGI43"/>
    <mergeCell ref="GEW43:GEY43"/>
    <mergeCell ref="GFA43:GFC43"/>
    <mergeCell ref="GFE43:GFG43"/>
    <mergeCell ref="GFI43:GFK43"/>
    <mergeCell ref="GFM43:GFO43"/>
    <mergeCell ref="GEC43:GEE43"/>
    <mergeCell ref="GEG43:GEI43"/>
    <mergeCell ref="GEK43:GEM43"/>
    <mergeCell ref="GEO43:GEQ43"/>
    <mergeCell ref="GES43:GEU43"/>
    <mergeCell ref="GJM43:GJO43"/>
    <mergeCell ref="GJQ43:GJS43"/>
    <mergeCell ref="GJU43:GJW43"/>
    <mergeCell ref="GJY43:GKA43"/>
    <mergeCell ref="GKC43:GKE43"/>
    <mergeCell ref="GIS43:GIU43"/>
    <mergeCell ref="GIW43:GIY43"/>
    <mergeCell ref="GJA43:GJC43"/>
    <mergeCell ref="GJE43:GJG43"/>
    <mergeCell ref="GJI43:GJK43"/>
    <mergeCell ref="GHY43:GIA43"/>
    <mergeCell ref="GIC43:GIE43"/>
    <mergeCell ref="GIG43:GII43"/>
    <mergeCell ref="GIK43:GIM43"/>
    <mergeCell ref="GIO43:GIQ43"/>
    <mergeCell ref="GHE43:GHG43"/>
    <mergeCell ref="GHI43:GHK43"/>
    <mergeCell ref="GHM43:GHO43"/>
    <mergeCell ref="GHQ43:GHS43"/>
    <mergeCell ref="GHU43:GHW43"/>
    <mergeCell ref="GMO43:GMQ43"/>
    <mergeCell ref="GMS43:GMU43"/>
    <mergeCell ref="GMW43:GMY43"/>
    <mergeCell ref="GNA43:GNC43"/>
    <mergeCell ref="GNE43:GNG43"/>
    <mergeCell ref="GLU43:GLW43"/>
    <mergeCell ref="GLY43:GMA43"/>
    <mergeCell ref="GMC43:GME43"/>
    <mergeCell ref="GMG43:GMI43"/>
    <mergeCell ref="GMK43:GMM43"/>
    <mergeCell ref="GLA43:GLC43"/>
    <mergeCell ref="GLE43:GLG43"/>
    <mergeCell ref="GLI43:GLK43"/>
    <mergeCell ref="GLM43:GLO43"/>
    <mergeCell ref="GLQ43:GLS43"/>
    <mergeCell ref="GKG43:GKI43"/>
    <mergeCell ref="GKK43:GKM43"/>
    <mergeCell ref="GKO43:GKQ43"/>
    <mergeCell ref="GKS43:GKU43"/>
    <mergeCell ref="GKW43:GKY43"/>
    <mergeCell ref="GPQ43:GPS43"/>
    <mergeCell ref="GPU43:GPW43"/>
    <mergeCell ref="GPY43:GQA43"/>
    <mergeCell ref="GQC43:GQE43"/>
    <mergeCell ref="GQG43:GQI43"/>
    <mergeCell ref="GOW43:GOY43"/>
    <mergeCell ref="GPA43:GPC43"/>
    <mergeCell ref="GPE43:GPG43"/>
    <mergeCell ref="GPI43:GPK43"/>
    <mergeCell ref="GPM43:GPO43"/>
    <mergeCell ref="GOC43:GOE43"/>
    <mergeCell ref="GOG43:GOI43"/>
    <mergeCell ref="GOK43:GOM43"/>
    <mergeCell ref="GOO43:GOQ43"/>
    <mergeCell ref="GOS43:GOU43"/>
    <mergeCell ref="GNI43:GNK43"/>
    <mergeCell ref="GNM43:GNO43"/>
    <mergeCell ref="GNQ43:GNS43"/>
    <mergeCell ref="GNU43:GNW43"/>
    <mergeCell ref="GNY43:GOA43"/>
    <mergeCell ref="GSS43:GSU43"/>
    <mergeCell ref="GSW43:GSY43"/>
    <mergeCell ref="GTA43:GTC43"/>
    <mergeCell ref="GTE43:GTG43"/>
    <mergeCell ref="GTI43:GTK43"/>
    <mergeCell ref="GRY43:GSA43"/>
    <mergeCell ref="GSC43:GSE43"/>
    <mergeCell ref="GSG43:GSI43"/>
    <mergeCell ref="GSK43:GSM43"/>
    <mergeCell ref="GSO43:GSQ43"/>
    <mergeCell ref="GRE43:GRG43"/>
    <mergeCell ref="GRI43:GRK43"/>
    <mergeCell ref="GRM43:GRO43"/>
    <mergeCell ref="GRQ43:GRS43"/>
    <mergeCell ref="GRU43:GRW43"/>
    <mergeCell ref="GQK43:GQM43"/>
    <mergeCell ref="GQO43:GQQ43"/>
    <mergeCell ref="GQS43:GQU43"/>
    <mergeCell ref="GQW43:GQY43"/>
    <mergeCell ref="GRA43:GRC43"/>
    <mergeCell ref="GVU43:GVW43"/>
    <mergeCell ref="GVY43:GWA43"/>
    <mergeCell ref="GWC43:GWE43"/>
    <mergeCell ref="GWG43:GWI43"/>
    <mergeCell ref="GWK43:GWM43"/>
    <mergeCell ref="GVA43:GVC43"/>
    <mergeCell ref="GVE43:GVG43"/>
    <mergeCell ref="GVI43:GVK43"/>
    <mergeCell ref="GVM43:GVO43"/>
    <mergeCell ref="GVQ43:GVS43"/>
    <mergeCell ref="GUG43:GUI43"/>
    <mergeCell ref="GUK43:GUM43"/>
    <mergeCell ref="GUO43:GUQ43"/>
    <mergeCell ref="GUS43:GUU43"/>
    <mergeCell ref="GUW43:GUY43"/>
    <mergeCell ref="GTM43:GTO43"/>
    <mergeCell ref="GTQ43:GTS43"/>
    <mergeCell ref="GTU43:GTW43"/>
    <mergeCell ref="GTY43:GUA43"/>
    <mergeCell ref="GUC43:GUE43"/>
    <mergeCell ref="GYW43:GYY43"/>
    <mergeCell ref="GZA43:GZC43"/>
    <mergeCell ref="GZE43:GZG43"/>
    <mergeCell ref="GZI43:GZK43"/>
    <mergeCell ref="GZM43:GZO43"/>
    <mergeCell ref="GYC43:GYE43"/>
    <mergeCell ref="GYG43:GYI43"/>
    <mergeCell ref="GYK43:GYM43"/>
    <mergeCell ref="GYO43:GYQ43"/>
    <mergeCell ref="GYS43:GYU43"/>
    <mergeCell ref="GXI43:GXK43"/>
    <mergeCell ref="GXM43:GXO43"/>
    <mergeCell ref="GXQ43:GXS43"/>
    <mergeCell ref="GXU43:GXW43"/>
    <mergeCell ref="GXY43:GYA43"/>
    <mergeCell ref="GWO43:GWQ43"/>
    <mergeCell ref="GWS43:GWU43"/>
    <mergeCell ref="GWW43:GWY43"/>
    <mergeCell ref="GXA43:GXC43"/>
    <mergeCell ref="GXE43:GXG43"/>
    <mergeCell ref="HBY43:HCA43"/>
    <mergeCell ref="HCC43:HCE43"/>
    <mergeCell ref="HCG43:HCI43"/>
    <mergeCell ref="HCK43:HCM43"/>
    <mergeCell ref="HCO43:HCQ43"/>
    <mergeCell ref="HBE43:HBG43"/>
    <mergeCell ref="HBI43:HBK43"/>
    <mergeCell ref="HBM43:HBO43"/>
    <mergeCell ref="HBQ43:HBS43"/>
    <mergeCell ref="HBU43:HBW43"/>
    <mergeCell ref="HAK43:HAM43"/>
    <mergeCell ref="HAO43:HAQ43"/>
    <mergeCell ref="HAS43:HAU43"/>
    <mergeCell ref="HAW43:HAY43"/>
    <mergeCell ref="HBA43:HBC43"/>
    <mergeCell ref="GZQ43:GZS43"/>
    <mergeCell ref="GZU43:GZW43"/>
    <mergeCell ref="GZY43:HAA43"/>
    <mergeCell ref="HAC43:HAE43"/>
    <mergeCell ref="HAG43:HAI43"/>
    <mergeCell ref="HFA43:HFC43"/>
    <mergeCell ref="HFE43:HFG43"/>
    <mergeCell ref="HFI43:HFK43"/>
    <mergeCell ref="HFM43:HFO43"/>
    <mergeCell ref="HFQ43:HFS43"/>
    <mergeCell ref="HEG43:HEI43"/>
    <mergeCell ref="HEK43:HEM43"/>
    <mergeCell ref="HEO43:HEQ43"/>
    <mergeCell ref="HES43:HEU43"/>
    <mergeCell ref="HEW43:HEY43"/>
    <mergeCell ref="HDM43:HDO43"/>
    <mergeCell ref="HDQ43:HDS43"/>
    <mergeCell ref="HDU43:HDW43"/>
    <mergeCell ref="HDY43:HEA43"/>
    <mergeCell ref="HEC43:HEE43"/>
    <mergeCell ref="HCS43:HCU43"/>
    <mergeCell ref="HCW43:HCY43"/>
    <mergeCell ref="HDA43:HDC43"/>
    <mergeCell ref="HDE43:HDG43"/>
    <mergeCell ref="HDI43:HDK43"/>
    <mergeCell ref="HIC43:HIE43"/>
    <mergeCell ref="HIG43:HII43"/>
    <mergeCell ref="HIK43:HIM43"/>
    <mergeCell ref="HIO43:HIQ43"/>
    <mergeCell ref="HIS43:HIU43"/>
    <mergeCell ref="HHI43:HHK43"/>
    <mergeCell ref="HHM43:HHO43"/>
    <mergeCell ref="HHQ43:HHS43"/>
    <mergeCell ref="HHU43:HHW43"/>
    <mergeCell ref="HHY43:HIA43"/>
    <mergeCell ref="HGO43:HGQ43"/>
    <mergeCell ref="HGS43:HGU43"/>
    <mergeCell ref="HGW43:HGY43"/>
    <mergeCell ref="HHA43:HHC43"/>
    <mergeCell ref="HHE43:HHG43"/>
    <mergeCell ref="HFU43:HFW43"/>
    <mergeCell ref="HFY43:HGA43"/>
    <mergeCell ref="HGC43:HGE43"/>
    <mergeCell ref="HGG43:HGI43"/>
    <mergeCell ref="HGK43:HGM43"/>
    <mergeCell ref="HLE43:HLG43"/>
    <mergeCell ref="HLI43:HLK43"/>
    <mergeCell ref="HLM43:HLO43"/>
    <mergeCell ref="HLQ43:HLS43"/>
    <mergeCell ref="HLU43:HLW43"/>
    <mergeCell ref="HKK43:HKM43"/>
    <mergeCell ref="HKO43:HKQ43"/>
    <mergeCell ref="HKS43:HKU43"/>
    <mergeCell ref="HKW43:HKY43"/>
    <mergeCell ref="HLA43:HLC43"/>
    <mergeCell ref="HJQ43:HJS43"/>
    <mergeCell ref="HJU43:HJW43"/>
    <mergeCell ref="HJY43:HKA43"/>
    <mergeCell ref="HKC43:HKE43"/>
    <mergeCell ref="HKG43:HKI43"/>
    <mergeCell ref="HIW43:HIY43"/>
    <mergeCell ref="HJA43:HJC43"/>
    <mergeCell ref="HJE43:HJG43"/>
    <mergeCell ref="HJI43:HJK43"/>
    <mergeCell ref="HJM43:HJO43"/>
    <mergeCell ref="HOG43:HOI43"/>
    <mergeCell ref="HOK43:HOM43"/>
    <mergeCell ref="HOO43:HOQ43"/>
    <mergeCell ref="HOS43:HOU43"/>
    <mergeCell ref="HOW43:HOY43"/>
    <mergeCell ref="HNM43:HNO43"/>
    <mergeCell ref="HNQ43:HNS43"/>
    <mergeCell ref="HNU43:HNW43"/>
    <mergeCell ref="HNY43:HOA43"/>
    <mergeCell ref="HOC43:HOE43"/>
    <mergeCell ref="HMS43:HMU43"/>
    <mergeCell ref="HMW43:HMY43"/>
    <mergeCell ref="HNA43:HNC43"/>
    <mergeCell ref="HNE43:HNG43"/>
    <mergeCell ref="HNI43:HNK43"/>
    <mergeCell ref="HLY43:HMA43"/>
    <mergeCell ref="HMC43:HME43"/>
    <mergeCell ref="HMG43:HMI43"/>
    <mergeCell ref="HMK43:HMM43"/>
    <mergeCell ref="HMO43:HMQ43"/>
    <mergeCell ref="HRI43:HRK43"/>
    <mergeCell ref="HRM43:HRO43"/>
    <mergeCell ref="HRQ43:HRS43"/>
    <mergeCell ref="HRU43:HRW43"/>
    <mergeCell ref="HRY43:HSA43"/>
    <mergeCell ref="HQO43:HQQ43"/>
    <mergeCell ref="HQS43:HQU43"/>
    <mergeCell ref="HQW43:HQY43"/>
    <mergeCell ref="HRA43:HRC43"/>
    <mergeCell ref="HRE43:HRG43"/>
    <mergeCell ref="HPU43:HPW43"/>
    <mergeCell ref="HPY43:HQA43"/>
    <mergeCell ref="HQC43:HQE43"/>
    <mergeCell ref="HQG43:HQI43"/>
    <mergeCell ref="HQK43:HQM43"/>
    <mergeCell ref="HPA43:HPC43"/>
    <mergeCell ref="HPE43:HPG43"/>
    <mergeCell ref="HPI43:HPK43"/>
    <mergeCell ref="HPM43:HPO43"/>
    <mergeCell ref="HPQ43:HPS43"/>
    <mergeCell ref="HUK43:HUM43"/>
    <mergeCell ref="HUO43:HUQ43"/>
    <mergeCell ref="HUS43:HUU43"/>
    <mergeCell ref="HUW43:HUY43"/>
    <mergeCell ref="HVA43:HVC43"/>
    <mergeCell ref="HTQ43:HTS43"/>
    <mergeCell ref="HTU43:HTW43"/>
    <mergeCell ref="HTY43:HUA43"/>
    <mergeCell ref="HUC43:HUE43"/>
    <mergeCell ref="HUG43:HUI43"/>
    <mergeCell ref="HSW43:HSY43"/>
    <mergeCell ref="HTA43:HTC43"/>
    <mergeCell ref="HTE43:HTG43"/>
    <mergeCell ref="HTI43:HTK43"/>
    <mergeCell ref="HTM43:HTO43"/>
    <mergeCell ref="HSC43:HSE43"/>
    <mergeCell ref="HSG43:HSI43"/>
    <mergeCell ref="HSK43:HSM43"/>
    <mergeCell ref="HSO43:HSQ43"/>
    <mergeCell ref="HSS43:HSU43"/>
    <mergeCell ref="HXM43:HXO43"/>
    <mergeCell ref="HXQ43:HXS43"/>
    <mergeCell ref="HXU43:HXW43"/>
    <mergeCell ref="HXY43:HYA43"/>
    <mergeCell ref="HYC43:HYE43"/>
    <mergeCell ref="HWS43:HWU43"/>
    <mergeCell ref="HWW43:HWY43"/>
    <mergeCell ref="HXA43:HXC43"/>
    <mergeCell ref="HXE43:HXG43"/>
    <mergeCell ref="HXI43:HXK43"/>
    <mergeCell ref="HVY43:HWA43"/>
    <mergeCell ref="HWC43:HWE43"/>
    <mergeCell ref="HWG43:HWI43"/>
    <mergeCell ref="HWK43:HWM43"/>
    <mergeCell ref="HWO43:HWQ43"/>
    <mergeCell ref="HVE43:HVG43"/>
    <mergeCell ref="HVI43:HVK43"/>
    <mergeCell ref="HVM43:HVO43"/>
    <mergeCell ref="HVQ43:HVS43"/>
    <mergeCell ref="HVU43:HVW43"/>
    <mergeCell ref="IAO43:IAQ43"/>
    <mergeCell ref="IAS43:IAU43"/>
    <mergeCell ref="IAW43:IAY43"/>
    <mergeCell ref="IBA43:IBC43"/>
    <mergeCell ref="IBE43:IBG43"/>
    <mergeCell ref="HZU43:HZW43"/>
    <mergeCell ref="HZY43:IAA43"/>
    <mergeCell ref="IAC43:IAE43"/>
    <mergeCell ref="IAG43:IAI43"/>
    <mergeCell ref="IAK43:IAM43"/>
    <mergeCell ref="HZA43:HZC43"/>
    <mergeCell ref="HZE43:HZG43"/>
    <mergeCell ref="HZI43:HZK43"/>
    <mergeCell ref="HZM43:HZO43"/>
    <mergeCell ref="HZQ43:HZS43"/>
    <mergeCell ref="HYG43:HYI43"/>
    <mergeCell ref="HYK43:HYM43"/>
    <mergeCell ref="HYO43:HYQ43"/>
    <mergeCell ref="HYS43:HYU43"/>
    <mergeCell ref="HYW43:HYY43"/>
    <mergeCell ref="IDQ43:IDS43"/>
    <mergeCell ref="IDU43:IDW43"/>
    <mergeCell ref="IDY43:IEA43"/>
    <mergeCell ref="IEC43:IEE43"/>
    <mergeCell ref="IEG43:IEI43"/>
    <mergeCell ref="ICW43:ICY43"/>
    <mergeCell ref="IDA43:IDC43"/>
    <mergeCell ref="IDE43:IDG43"/>
    <mergeCell ref="IDI43:IDK43"/>
    <mergeCell ref="IDM43:IDO43"/>
    <mergeCell ref="ICC43:ICE43"/>
    <mergeCell ref="ICG43:ICI43"/>
    <mergeCell ref="ICK43:ICM43"/>
    <mergeCell ref="ICO43:ICQ43"/>
    <mergeCell ref="ICS43:ICU43"/>
    <mergeCell ref="IBI43:IBK43"/>
    <mergeCell ref="IBM43:IBO43"/>
    <mergeCell ref="IBQ43:IBS43"/>
    <mergeCell ref="IBU43:IBW43"/>
    <mergeCell ref="IBY43:ICA43"/>
    <mergeCell ref="IGS43:IGU43"/>
    <mergeCell ref="IGW43:IGY43"/>
    <mergeCell ref="IHA43:IHC43"/>
    <mergeCell ref="IHE43:IHG43"/>
    <mergeCell ref="IHI43:IHK43"/>
    <mergeCell ref="IFY43:IGA43"/>
    <mergeCell ref="IGC43:IGE43"/>
    <mergeCell ref="IGG43:IGI43"/>
    <mergeCell ref="IGK43:IGM43"/>
    <mergeCell ref="IGO43:IGQ43"/>
    <mergeCell ref="IFE43:IFG43"/>
    <mergeCell ref="IFI43:IFK43"/>
    <mergeCell ref="IFM43:IFO43"/>
    <mergeCell ref="IFQ43:IFS43"/>
    <mergeCell ref="IFU43:IFW43"/>
    <mergeCell ref="IEK43:IEM43"/>
    <mergeCell ref="IEO43:IEQ43"/>
    <mergeCell ref="IES43:IEU43"/>
    <mergeCell ref="IEW43:IEY43"/>
    <mergeCell ref="IFA43:IFC43"/>
    <mergeCell ref="IJU43:IJW43"/>
    <mergeCell ref="IJY43:IKA43"/>
    <mergeCell ref="IKC43:IKE43"/>
    <mergeCell ref="IKG43:IKI43"/>
    <mergeCell ref="IKK43:IKM43"/>
    <mergeCell ref="IJA43:IJC43"/>
    <mergeCell ref="IJE43:IJG43"/>
    <mergeCell ref="IJI43:IJK43"/>
    <mergeCell ref="IJM43:IJO43"/>
    <mergeCell ref="IJQ43:IJS43"/>
    <mergeCell ref="IIG43:III43"/>
    <mergeCell ref="IIK43:IIM43"/>
    <mergeCell ref="IIO43:IIQ43"/>
    <mergeCell ref="IIS43:IIU43"/>
    <mergeCell ref="IIW43:IIY43"/>
    <mergeCell ref="IHM43:IHO43"/>
    <mergeCell ref="IHQ43:IHS43"/>
    <mergeCell ref="IHU43:IHW43"/>
    <mergeCell ref="IHY43:IIA43"/>
    <mergeCell ref="IIC43:IIE43"/>
    <mergeCell ref="IMW43:IMY43"/>
    <mergeCell ref="INA43:INC43"/>
    <mergeCell ref="INE43:ING43"/>
    <mergeCell ref="INI43:INK43"/>
    <mergeCell ref="INM43:INO43"/>
    <mergeCell ref="IMC43:IME43"/>
    <mergeCell ref="IMG43:IMI43"/>
    <mergeCell ref="IMK43:IMM43"/>
    <mergeCell ref="IMO43:IMQ43"/>
    <mergeCell ref="IMS43:IMU43"/>
    <mergeCell ref="ILI43:ILK43"/>
    <mergeCell ref="ILM43:ILO43"/>
    <mergeCell ref="ILQ43:ILS43"/>
    <mergeCell ref="ILU43:ILW43"/>
    <mergeCell ref="ILY43:IMA43"/>
    <mergeCell ref="IKO43:IKQ43"/>
    <mergeCell ref="IKS43:IKU43"/>
    <mergeCell ref="IKW43:IKY43"/>
    <mergeCell ref="ILA43:ILC43"/>
    <mergeCell ref="ILE43:ILG43"/>
    <mergeCell ref="IPY43:IQA43"/>
    <mergeCell ref="IQC43:IQE43"/>
    <mergeCell ref="IQG43:IQI43"/>
    <mergeCell ref="IQK43:IQM43"/>
    <mergeCell ref="IQO43:IQQ43"/>
    <mergeCell ref="IPE43:IPG43"/>
    <mergeCell ref="IPI43:IPK43"/>
    <mergeCell ref="IPM43:IPO43"/>
    <mergeCell ref="IPQ43:IPS43"/>
    <mergeCell ref="IPU43:IPW43"/>
    <mergeCell ref="IOK43:IOM43"/>
    <mergeCell ref="IOO43:IOQ43"/>
    <mergeCell ref="IOS43:IOU43"/>
    <mergeCell ref="IOW43:IOY43"/>
    <mergeCell ref="IPA43:IPC43"/>
    <mergeCell ref="INQ43:INS43"/>
    <mergeCell ref="INU43:INW43"/>
    <mergeCell ref="INY43:IOA43"/>
    <mergeCell ref="IOC43:IOE43"/>
    <mergeCell ref="IOG43:IOI43"/>
    <mergeCell ref="ITA43:ITC43"/>
    <mergeCell ref="ITE43:ITG43"/>
    <mergeCell ref="ITI43:ITK43"/>
    <mergeCell ref="ITM43:ITO43"/>
    <mergeCell ref="ITQ43:ITS43"/>
    <mergeCell ref="ISG43:ISI43"/>
    <mergeCell ref="ISK43:ISM43"/>
    <mergeCell ref="ISO43:ISQ43"/>
    <mergeCell ref="ISS43:ISU43"/>
    <mergeCell ref="ISW43:ISY43"/>
    <mergeCell ref="IRM43:IRO43"/>
    <mergeCell ref="IRQ43:IRS43"/>
    <mergeCell ref="IRU43:IRW43"/>
    <mergeCell ref="IRY43:ISA43"/>
    <mergeCell ref="ISC43:ISE43"/>
    <mergeCell ref="IQS43:IQU43"/>
    <mergeCell ref="IQW43:IQY43"/>
    <mergeCell ref="IRA43:IRC43"/>
    <mergeCell ref="IRE43:IRG43"/>
    <mergeCell ref="IRI43:IRK43"/>
    <mergeCell ref="IWC43:IWE43"/>
    <mergeCell ref="IWG43:IWI43"/>
    <mergeCell ref="IWK43:IWM43"/>
    <mergeCell ref="IWO43:IWQ43"/>
    <mergeCell ref="IWS43:IWU43"/>
    <mergeCell ref="IVI43:IVK43"/>
    <mergeCell ref="IVM43:IVO43"/>
    <mergeCell ref="IVQ43:IVS43"/>
    <mergeCell ref="IVU43:IVW43"/>
    <mergeCell ref="IVY43:IWA43"/>
    <mergeCell ref="IUO43:IUQ43"/>
    <mergeCell ref="IUS43:IUU43"/>
    <mergeCell ref="IUW43:IUY43"/>
    <mergeCell ref="IVA43:IVC43"/>
    <mergeCell ref="IVE43:IVG43"/>
    <mergeCell ref="ITU43:ITW43"/>
    <mergeCell ref="ITY43:IUA43"/>
    <mergeCell ref="IUC43:IUE43"/>
    <mergeCell ref="IUG43:IUI43"/>
    <mergeCell ref="IUK43:IUM43"/>
    <mergeCell ref="IZE43:IZG43"/>
    <mergeCell ref="IZI43:IZK43"/>
    <mergeCell ref="IZM43:IZO43"/>
    <mergeCell ref="IZQ43:IZS43"/>
    <mergeCell ref="IZU43:IZW43"/>
    <mergeCell ref="IYK43:IYM43"/>
    <mergeCell ref="IYO43:IYQ43"/>
    <mergeCell ref="IYS43:IYU43"/>
    <mergeCell ref="IYW43:IYY43"/>
    <mergeCell ref="IZA43:IZC43"/>
    <mergeCell ref="IXQ43:IXS43"/>
    <mergeCell ref="IXU43:IXW43"/>
    <mergeCell ref="IXY43:IYA43"/>
    <mergeCell ref="IYC43:IYE43"/>
    <mergeCell ref="IYG43:IYI43"/>
    <mergeCell ref="IWW43:IWY43"/>
    <mergeCell ref="IXA43:IXC43"/>
    <mergeCell ref="IXE43:IXG43"/>
    <mergeCell ref="IXI43:IXK43"/>
    <mergeCell ref="IXM43:IXO43"/>
    <mergeCell ref="JCG43:JCI43"/>
    <mergeCell ref="JCK43:JCM43"/>
    <mergeCell ref="JCO43:JCQ43"/>
    <mergeCell ref="JCS43:JCU43"/>
    <mergeCell ref="JCW43:JCY43"/>
    <mergeCell ref="JBM43:JBO43"/>
    <mergeCell ref="JBQ43:JBS43"/>
    <mergeCell ref="JBU43:JBW43"/>
    <mergeCell ref="JBY43:JCA43"/>
    <mergeCell ref="JCC43:JCE43"/>
    <mergeCell ref="JAS43:JAU43"/>
    <mergeCell ref="JAW43:JAY43"/>
    <mergeCell ref="JBA43:JBC43"/>
    <mergeCell ref="JBE43:JBG43"/>
    <mergeCell ref="JBI43:JBK43"/>
    <mergeCell ref="IZY43:JAA43"/>
    <mergeCell ref="JAC43:JAE43"/>
    <mergeCell ref="JAG43:JAI43"/>
    <mergeCell ref="JAK43:JAM43"/>
    <mergeCell ref="JAO43:JAQ43"/>
    <mergeCell ref="JFI43:JFK43"/>
    <mergeCell ref="JFM43:JFO43"/>
    <mergeCell ref="JFQ43:JFS43"/>
    <mergeCell ref="JFU43:JFW43"/>
    <mergeCell ref="JFY43:JGA43"/>
    <mergeCell ref="JEO43:JEQ43"/>
    <mergeCell ref="JES43:JEU43"/>
    <mergeCell ref="JEW43:JEY43"/>
    <mergeCell ref="JFA43:JFC43"/>
    <mergeCell ref="JFE43:JFG43"/>
    <mergeCell ref="JDU43:JDW43"/>
    <mergeCell ref="JDY43:JEA43"/>
    <mergeCell ref="JEC43:JEE43"/>
    <mergeCell ref="JEG43:JEI43"/>
    <mergeCell ref="JEK43:JEM43"/>
    <mergeCell ref="JDA43:JDC43"/>
    <mergeCell ref="JDE43:JDG43"/>
    <mergeCell ref="JDI43:JDK43"/>
    <mergeCell ref="JDM43:JDO43"/>
    <mergeCell ref="JDQ43:JDS43"/>
    <mergeCell ref="JIK43:JIM43"/>
    <mergeCell ref="JIO43:JIQ43"/>
    <mergeCell ref="JIS43:JIU43"/>
    <mergeCell ref="JIW43:JIY43"/>
    <mergeCell ref="JJA43:JJC43"/>
    <mergeCell ref="JHQ43:JHS43"/>
    <mergeCell ref="JHU43:JHW43"/>
    <mergeCell ref="JHY43:JIA43"/>
    <mergeCell ref="JIC43:JIE43"/>
    <mergeCell ref="JIG43:JII43"/>
    <mergeCell ref="JGW43:JGY43"/>
    <mergeCell ref="JHA43:JHC43"/>
    <mergeCell ref="JHE43:JHG43"/>
    <mergeCell ref="JHI43:JHK43"/>
    <mergeCell ref="JHM43:JHO43"/>
    <mergeCell ref="JGC43:JGE43"/>
    <mergeCell ref="JGG43:JGI43"/>
    <mergeCell ref="JGK43:JGM43"/>
    <mergeCell ref="JGO43:JGQ43"/>
    <mergeCell ref="JGS43:JGU43"/>
    <mergeCell ref="JLM43:JLO43"/>
    <mergeCell ref="JLQ43:JLS43"/>
    <mergeCell ref="JLU43:JLW43"/>
    <mergeCell ref="JLY43:JMA43"/>
    <mergeCell ref="JMC43:JME43"/>
    <mergeCell ref="JKS43:JKU43"/>
    <mergeCell ref="JKW43:JKY43"/>
    <mergeCell ref="JLA43:JLC43"/>
    <mergeCell ref="JLE43:JLG43"/>
    <mergeCell ref="JLI43:JLK43"/>
    <mergeCell ref="JJY43:JKA43"/>
    <mergeCell ref="JKC43:JKE43"/>
    <mergeCell ref="JKG43:JKI43"/>
    <mergeCell ref="JKK43:JKM43"/>
    <mergeCell ref="JKO43:JKQ43"/>
    <mergeCell ref="JJE43:JJG43"/>
    <mergeCell ref="JJI43:JJK43"/>
    <mergeCell ref="JJM43:JJO43"/>
    <mergeCell ref="JJQ43:JJS43"/>
    <mergeCell ref="JJU43:JJW43"/>
    <mergeCell ref="JOO43:JOQ43"/>
    <mergeCell ref="JOS43:JOU43"/>
    <mergeCell ref="JOW43:JOY43"/>
    <mergeCell ref="JPA43:JPC43"/>
    <mergeCell ref="JPE43:JPG43"/>
    <mergeCell ref="JNU43:JNW43"/>
    <mergeCell ref="JNY43:JOA43"/>
    <mergeCell ref="JOC43:JOE43"/>
    <mergeCell ref="JOG43:JOI43"/>
    <mergeCell ref="JOK43:JOM43"/>
    <mergeCell ref="JNA43:JNC43"/>
    <mergeCell ref="JNE43:JNG43"/>
    <mergeCell ref="JNI43:JNK43"/>
    <mergeCell ref="JNM43:JNO43"/>
    <mergeCell ref="JNQ43:JNS43"/>
    <mergeCell ref="JMG43:JMI43"/>
    <mergeCell ref="JMK43:JMM43"/>
    <mergeCell ref="JMO43:JMQ43"/>
    <mergeCell ref="JMS43:JMU43"/>
    <mergeCell ref="JMW43:JMY43"/>
    <mergeCell ref="JRQ43:JRS43"/>
    <mergeCell ref="JRU43:JRW43"/>
    <mergeCell ref="JRY43:JSA43"/>
    <mergeCell ref="JSC43:JSE43"/>
    <mergeCell ref="JSG43:JSI43"/>
    <mergeCell ref="JQW43:JQY43"/>
    <mergeCell ref="JRA43:JRC43"/>
    <mergeCell ref="JRE43:JRG43"/>
    <mergeCell ref="JRI43:JRK43"/>
    <mergeCell ref="JRM43:JRO43"/>
    <mergeCell ref="JQC43:JQE43"/>
    <mergeCell ref="JQG43:JQI43"/>
    <mergeCell ref="JQK43:JQM43"/>
    <mergeCell ref="JQO43:JQQ43"/>
    <mergeCell ref="JQS43:JQU43"/>
    <mergeCell ref="JPI43:JPK43"/>
    <mergeCell ref="JPM43:JPO43"/>
    <mergeCell ref="JPQ43:JPS43"/>
    <mergeCell ref="JPU43:JPW43"/>
    <mergeCell ref="JPY43:JQA43"/>
    <mergeCell ref="JUS43:JUU43"/>
    <mergeCell ref="JUW43:JUY43"/>
    <mergeCell ref="JVA43:JVC43"/>
    <mergeCell ref="JVE43:JVG43"/>
    <mergeCell ref="JVI43:JVK43"/>
    <mergeCell ref="JTY43:JUA43"/>
    <mergeCell ref="JUC43:JUE43"/>
    <mergeCell ref="JUG43:JUI43"/>
    <mergeCell ref="JUK43:JUM43"/>
    <mergeCell ref="JUO43:JUQ43"/>
    <mergeCell ref="JTE43:JTG43"/>
    <mergeCell ref="JTI43:JTK43"/>
    <mergeCell ref="JTM43:JTO43"/>
    <mergeCell ref="JTQ43:JTS43"/>
    <mergeCell ref="JTU43:JTW43"/>
    <mergeCell ref="JSK43:JSM43"/>
    <mergeCell ref="JSO43:JSQ43"/>
    <mergeCell ref="JSS43:JSU43"/>
    <mergeCell ref="JSW43:JSY43"/>
    <mergeCell ref="JTA43:JTC43"/>
    <mergeCell ref="JXU43:JXW43"/>
    <mergeCell ref="JXY43:JYA43"/>
    <mergeCell ref="JYC43:JYE43"/>
    <mergeCell ref="JYG43:JYI43"/>
    <mergeCell ref="JYK43:JYM43"/>
    <mergeCell ref="JXA43:JXC43"/>
    <mergeCell ref="JXE43:JXG43"/>
    <mergeCell ref="JXI43:JXK43"/>
    <mergeCell ref="JXM43:JXO43"/>
    <mergeCell ref="JXQ43:JXS43"/>
    <mergeCell ref="JWG43:JWI43"/>
    <mergeCell ref="JWK43:JWM43"/>
    <mergeCell ref="JWO43:JWQ43"/>
    <mergeCell ref="JWS43:JWU43"/>
    <mergeCell ref="JWW43:JWY43"/>
    <mergeCell ref="JVM43:JVO43"/>
    <mergeCell ref="JVQ43:JVS43"/>
    <mergeCell ref="JVU43:JVW43"/>
    <mergeCell ref="JVY43:JWA43"/>
    <mergeCell ref="JWC43:JWE43"/>
    <mergeCell ref="KAW43:KAY43"/>
    <mergeCell ref="KBA43:KBC43"/>
    <mergeCell ref="KBE43:KBG43"/>
    <mergeCell ref="KBI43:KBK43"/>
    <mergeCell ref="KBM43:KBO43"/>
    <mergeCell ref="KAC43:KAE43"/>
    <mergeCell ref="KAG43:KAI43"/>
    <mergeCell ref="KAK43:KAM43"/>
    <mergeCell ref="KAO43:KAQ43"/>
    <mergeCell ref="KAS43:KAU43"/>
    <mergeCell ref="JZI43:JZK43"/>
    <mergeCell ref="JZM43:JZO43"/>
    <mergeCell ref="JZQ43:JZS43"/>
    <mergeCell ref="JZU43:JZW43"/>
    <mergeCell ref="JZY43:KAA43"/>
    <mergeCell ref="JYO43:JYQ43"/>
    <mergeCell ref="JYS43:JYU43"/>
    <mergeCell ref="JYW43:JYY43"/>
    <mergeCell ref="JZA43:JZC43"/>
    <mergeCell ref="JZE43:JZG43"/>
    <mergeCell ref="KDY43:KEA43"/>
    <mergeCell ref="KEC43:KEE43"/>
    <mergeCell ref="KEG43:KEI43"/>
    <mergeCell ref="KEK43:KEM43"/>
    <mergeCell ref="KEO43:KEQ43"/>
    <mergeCell ref="KDE43:KDG43"/>
    <mergeCell ref="KDI43:KDK43"/>
    <mergeCell ref="KDM43:KDO43"/>
    <mergeCell ref="KDQ43:KDS43"/>
    <mergeCell ref="KDU43:KDW43"/>
    <mergeCell ref="KCK43:KCM43"/>
    <mergeCell ref="KCO43:KCQ43"/>
    <mergeCell ref="KCS43:KCU43"/>
    <mergeCell ref="KCW43:KCY43"/>
    <mergeCell ref="KDA43:KDC43"/>
    <mergeCell ref="KBQ43:KBS43"/>
    <mergeCell ref="KBU43:KBW43"/>
    <mergeCell ref="KBY43:KCA43"/>
    <mergeCell ref="KCC43:KCE43"/>
    <mergeCell ref="KCG43:KCI43"/>
    <mergeCell ref="KHA43:KHC43"/>
    <mergeCell ref="KHE43:KHG43"/>
    <mergeCell ref="KHI43:KHK43"/>
    <mergeCell ref="KHM43:KHO43"/>
    <mergeCell ref="KHQ43:KHS43"/>
    <mergeCell ref="KGG43:KGI43"/>
    <mergeCell ref="KGK43:KGM43"/>
    <mergeCell ref="KGO43:KGQ43"/>
    <mergeCell ref="KGS43:KGU43"/>
    <mergeCell ref="KGW43:KGY43"/>
    <mergeCell ref="KFM43:KFO43"/>
    <mergeCell ref="KFQ43:KFS43"/>
    <mergeCell ref="KFU43:KFW43"/>
    <mergeCell ref="KFY43:KGA43"/>
    <mergeCell ref="KGC43:KGE43"/>
    <mergeCell ref="KES43:KEU43"/>
    <mergeCell ref="KEW43:KEY43"/>
    <mergeCell ref="KFA43:KFC43"/>
    <mergeCell ref="KFE43:KFG43"/>
    <mergeCell ref="KFI43:KFK43"/>
    <mergeCell ref="KKC43:KKE43"/>
    <mergeCell ref="KKG43:KKI43"/>
    <mergeCell ref="KKK43:KKM43"/>
    <mergeCell ref="KKO43:KKQ43"/>
    <mergeCell ref="KKS43:KKU43"/>
    <mergeCell ref="KJI43:KJK43"/>
    <mergeCell ref="KJM43:KJO43"/>
    <mergeCell ref="KJQ43:KJS43"/>
    <mergeCell ref="KJU43:KJW43"/>
    <mergeCell ref="KJY43:KKA43"/>
    <mergeCell ref="KIO43:KIQ43"/>
    <mergeCell ref="KIS43:KIU43"/>
    <mergeCell ref="KIW43:KIY43"/>
    <mergeCell ref="KJA43:KJC43"/>
    <mergeCell ref="KJE43:KJG43"/>
    <mergeCell ref="KHU43:KHW43"/>
    <mergeCell ref="KHY43:KIA43"/>
    <mergeCell ref="KIC43:KIE43"/>
    <mergeCell ref="KIG43:KII43"/>
    <mergeCell ref="KIK43:KIM43"/>
    <mergeCell ref="KNE43:KNG43"/>
    <mergeCell ref="KNI43:KNK43"/>
    <mergeCell ref="KNM43:KNO43"/>
    <mergeCell ref="KNQ43:KNS43"/>
    <mergeCell ref="KNU43:KNW43"/>
    <mergeCell ref="KMK43:KMM43"/>
    <mergeCell ref="KMO43:KMQ43"/>
    <mergeCell ref="KMS43:KMU43"/>
    <mergeCell ref="KMW43:KMY43"/>
    <mergeCell ref="KNA43:KNC43"/>
    <mergeCell ref="KLQ43:KLS43"/>
    <mergeCell ref="KLU43:KLW43"/>
    <mergeCell ref="KLY43:KMA43"/>
    <mergeCell ref="KMC43:KME43"/>
    <mergeCell ref="KMG43:KMI43"/>
    <mergeCell ref="KKW43:KKY43"/>
    <mergeCell ref="KLA43:KLC43"/>
    <mergeCell ref="KLE43:KLG43"/>
    <mergeCell ref="KLI43:KLK43"/>
    <mergeCell ref="KLM43:KLO43"/>
    <mergeCell ref="KQG43:KQI43"/>
    <mergeCell ref="KQK43:KQM43"/>
    <mergeCell ref="KQO43:KQQ43"/>
    <mergeCell ref="KQS43:KQU43"/>
    <mergeCell ref="KQW43:KQY43"/>
    <mergeCell ref="KPM43:KPO43"/>
    <mergeCell ref="KPQ43:KPS43"/>
    <mergeCell ref="KPU43:KPW43"/>
    <mergeCell ref="KPY43:KQA43"/>
    <mergeCell ref="KQC43:KQE43"/>
    <mergeCell ref="KOS43:KOU43"/>
    <mergeCell ref="KOW43:KOY43"/>
    <mergeCell ref="KPA43:KPC43"/>
    <mergeCell ref="KPE43:KPG43"/>
    <mergeCell ref="KPI43:KPK43"/>
    <mergeCell ref="KNY43:KOA43"/>
    <mergeCell ref="KOC43:KOE43"/>
    <mergeCell ref="KOG43:KOI43"/>
    <mergeCell ref="KOK43:KOM43"/>
    <mergeCell ref="KOO43:KOQ43"/>
    <mergeCell ref="KTI43:KTK43"/>
    <mergeCell ref="KTM43:KTO43"/>
    <mergeCell ref="KTQ43:KTS43"/>
    <mergeCell ref="KTU43:KTW43"/>
    <mergeCell ref="KTY43:KUA43"/>
    <mergeCell ref="KSO43:KSQ43"/>
    <mergeCell ref="KSS43:KSU43"/>
    <mergeCell ref="KSW43:KSY43"/>
    <mergeCell ref="KTA43:KTC43"/>
    <mergeCell ref="KTE43:KTG43"/>
    <mergeCell ref="KRU43:KRW43"/>
    <mergeCell ref="KRY43:KSA43"/>
    <mergeCell ref="KSC43:KSE43"/>
    <mergeCell ref="KSG43:KSI43"/>
    <mergeCell ref="KSK43:KSM43"/>
    <mergeCell ref="KRA43:KRC43"/>
    <mergeCell ref="KRE43:KRG43"/>
    <mergeCell ref="KRI43:KRK43"/>
    <mergeCell ref="KRM43:KRO43"/>
    <mergeCell ref="KRQ43:KRS43"/>
    <mergeCell ref="KWK43:KWM43"/>
    <mergeCell ref="KWO43:KWQ43"/>
    <mergeCell ref="KWS43:KWU43"/>
    <mergeCell ref="KWW43:KWY43"/>
    <mergeCell ref="KXA43:KXC43"/>
    <mergeCell ref="KVQ43:KVS43"/>
    <mergeCell ref="KVU43:KVW43"/>
    <mergeCell ref="KVY43:KWA43"/>
    <mergeCell ref="KWC43:KWE43"/>
    <mergeCell ref="KWG43:KWI43"/>
    <mergeCell ref="KUW43:KUY43"/>
    <mergeCell ref="KVA43:KVC43"/>
    <mergeCell ref="KVE43:KVG43"/>
    <mergeCell ref="KVI43:KVK43"/>
    <mergeCell ref="KVM43:KVO43"/>
    <mergeCell ref="KUC43:KUE43"/>
    <mergeCell ref="KUG43:KUI43"/>
    <mergeCell ref="KUK43:KUM43"/>
    <mergeCell ref="KUO43:KUQ43"/>
    <mergeCell ref="KUS43:KUU43"/>
    <mergeCell ref="KZM43:KZO43"/>
    <mergeCell ref="KZQ43:KZS43"/>
    <mergeCell ref="KZU43:KZW43"/>
    <mergeCell ref="KZY43:LAA43"/>
    <mergeCell ref="LAC43:LAE43"/>
    <mergeCell ref="KYS43:KYU43"/>
    <mergeCell ref="KYW43:KYY43"/>
    <mergeCell ref="KZA43:KZC43"/>
    <mergeCell ref="KZE43:KZG43"/>
    <mergeCell ref="KZI43:KZK43"/>
    <mergeCell ref="KXY43:KYA43"/>
    <mergeCell ref="KYC43:KYE43"/>
    <mergeCell ref="KYG43:KYI43"/>
    <mergeCell ref="KYK43:KYM43"/>
    <mergeCell ref="KYO43:KYQ43"/>
    <mergeCell ref="KXE43:KXG43"/>
    <mergeCell ref="KXI43:KXK43"/>
    <mergeCell ref="KXM43:KXO43"/>
    <mergeCell ref="KXQ43:KXS43"/>
    <mergeCell ref="KXU43:KXW43"/>
    <mergeCell ref="LCO43:LCQ43"/>
    <mergeCell ref="LCS43:LCU43"/>
    <mergeCell ref="LCW43:LCY43"/>
    <mergeCell ref="LDA43:LDC43"/>
    <mergeCell ref="LDE43:LDG43"/>
    <mergeCell ref="LBU43:LBW43"/>
    <mergeCell ref="LBY43:LCA43"/>
    <mergeCell ref="LCC43:LCE43"/>
    <mergeCell ref="LCG43:LCI43"/>
    <mergeCell ref="LCK43:LCM43"/>
    <mergeCell ref="LBA43:LBC43"/>
    <mergeCell ref="LBE43:LBG43"/>
    <mergeCell ref="LBI43:LBK43"/>
    <mergeCell ref="LBM43:LBO43"/>
    <mergeCell ref="LBQ43:LBS43"/>
    <mergeCell ref="LAG43:LAI43"/>
    <mergeCell ref="LAK43:LAM43"/>
    <mergeCell ref="LAO43:LAQ43"/>
    <mergeCell ref="LAS43:LAU43"/>
    <mergeCell ref="LAW43:LAY43"/>
    <mergeCell ref="LFQ43:LFS43"/>
    <mergeCell ref="LFU43:LFW43"/>
    <mergeCell ref="LFY43:LGA43"/>
    <mergeCell ref="LGC43:LGE43"/>
    <mergeCell ref="LGG43:LGI43"/>
    <mergeCell ref="LEW43:LEY43"/>
    <mergeCell ref="LFA43:LFC43"/>
    <mergeCell ref="LFE43:LFG43"/>
    <mergeCell ref="LFI43:LFK43"/>
    <mergeCell ref="LFM43:LFO43"/>
    <mergeCell ref="LEC43:LEE43"/>
    <mergeCell ref="LEG43:LEI43"/>
    <mergeCell ref="LEK43:LEM43"/>
    <mergeCell ref="LEO43:LEQ43"/>
    <mergeCell ref="LES43:LEU43"/>
    <mergeCell ref="LDI43:LDK43"/>
    <mergeCell ref="LDM43:LDO43"/>
    <mergeCell ref="LDQ43:LDS43"/>
    <mergeCell ref="LDU43:LDW43"/>
    <mergeCell ref="LDY43:LEA43"/>
    <mergeCell ref="LIS43:LIU43"/>
    <mergeCell ref="LIW43:LIY43"/>
    <mergeCell ref="LJA43:LJC43"/>
    <mergeCell ref="LJE43:LJG43"/>
    <mergeCell ref="LJI43:LJK43"/>
    <mergeCell ref="LHY43:LIA43"/>
    <mergeCell ref="LIC43:LIE43"/>
    <mergeCell ref="LIG43:LII43"/>
    <mergeCell ref="LIK43:LIM43"/>
    <mergeCell ref="LIO43:LIQ43"/>
    <mergeCell ref="LHE43:LHG43"/>
    <mergeCell ref="LHI43:LHK43"/>
    <mergeCell ref="LHM43:LHO43"/>
    <mergeCell ref="LHQ43:LHS43"/>
    <mergeCell ref="LHU43:LHW43"/>
    <mergeCell ref="LGK43:LGM43"/>
    <mergeCell ref="LGO43:LGQ43"/>
    <mergeCell ref="LGS43:LGU43"/>
    <mergeCell ref="LGW43:LGY43"/>
    <mergeCell ref="LHA43:LHC43"/>
    <mergeCell ref="LLU43:LLW43"/>
    <mergeCell ref="LLY43:LMA43"/>
    <mergeCell ref="LMC43:LME43"/>
    <mergeCell ref="LMG43:LMI43"/>
    <mergeCell ref="LMK43:LMM43"/>
    <mergeCell ref="LLA43:LLC43"/>
    <mergeCell ref="LLE43:LLG43"/>
    <mergeCell ref="LLI43:LLK43"/>
    <mergeCell ref="LLM43:LLO43"/>
    <mergeCell ref="LLQ43:LLS43"/>
    <mergeCell ref="LKG43:LKI43"/>
    <mergeCell ref="LKK43:LKM43"/>
    <mergeCell ref="LKO43:LKQ43"/>
    <mergeCell ref="LKS43:LKU43"/>
    <mergeCell ref="LKW43:LKY43"/>
    <mergeCell ref="LJM43:LJO43"/>
    <mergeCell ref="LJQ43:LJS43"/>
    <mergeCell ref="LJU43:LJW43"/>
    <mergeCell ref="LJY43:LKA43"/>
    <mergeCell ref="LKC43:LKE43"/>
    <mergeCell ref="LOW43:LOY43"/>
    <mergeCell ref="LPA43:LPC43"/>
    <mergeCell ref="LPE43:LPG43"/>
    <mergeCell ref="LPI43:LPK43"/>
    <mergeCell ref="LPM43:LPO43"/>
    <mergeCell ref="LOC43:LOE43"/>
    <mergeCell ref="LOG43:LOI43"/>
    <mergeCell ref="LOK43:LOM43"/>
    <mergeCell ref="LOO43:LOQ43"/>
    <mergeCell ref="LOS43:LOU43"/>
    <mergeCell ref="LNI43:LNK43"/>
    <mergeCell ref="LNM43:LNO43"/>
    <mergeCell ref="LNQ43:LNS43"/>
    <mergeCell ref="LNU43:LNW43"/>
    <mergeCell ref="LNY43:LOA43"/>
    <mergeCell ref="LMO43:LMQ43"/>
    <mergeCell ref="LMS43:LMU43"/>
    <mergeCell ref="LMW43:LMY43"/>
    <mergeCell ref="LNA43:LNC43"/>
    <mergeCell ref="LNE43:LNG43"/>
    <mergeCell ref="LRY43:LSA43"/>
    <mergeCell ref="LSC43:LSE43"/>
    <mergeCell ref="LSG43:LSI43"/>
    <mergeCell ref="LSK43:LSM43"/>
    <mergeCell ref="LSO43:LSQ43"/>
    <mergeCell ref="LRE43:LRG43"/>
    <mergeCell ref="LRI43:LRK43"/>
    <mergeCell ref="LRM43:LRO43"/>
    <mergeCell ref="LRQ43:LRS43"/>
    <mergeCell ref="LRU43:LRW43"/>
    <mergeCell ref="LQK43:LQM43"/>
    <mergeCell ref="LQO43:LQQ43"/>
    <mergeCell ref="LQS43:LQU43"/>
    <mergeCell ref="LQW43:LQY43"/>
    <mergeCell ref="LRA43:LRC43"/>
    <mergeCell ref="LPQ43:LPS43"/>
    <mergeCell ref="LPU43:LPW43"/>
    <mergeCell ref="LPY43:LQA43"/>
    <mergeCell ref="LQC43:LQE43"/>
    <mergeCell ref="LQG43:LQI43"/>
    <mergeCell ref="LVA43:LVC43"/>
    <mergeCell ref="LVE43:LVG43"/>
    <mergeCell ref="LVI43:LVK43"/>
    <mergeCell ref="LVM43:LVO43"/>
    <mergeCell ref="LVQ43:LVS43"/>
    <mergeCell ref="LUG43:LUI43"/>
    <mergeCell ref="LUK43:LUM43"/>
    <mergeCell ref="LUO43:LUQ43"/>
    <mergeCell ref="LUS43:LUU43"/>
    <mergeCell ref="LUW43:LUY43"/>
    <mergeCell ref="LTM43:LTO43"/>
    <mergeCell ref="LTQ43:LTS43"/>
    <mergeCell ref="LTU43:LTW43"/>
    <mergeCell ref="LTY43:LUA43"/>
    <mergeCell ref="LUC43:LUE43"/>
    <mergeCell ref="LSS43:LSU43"/>
    <mergeCell ref="LSW43:LSY43"/>
    <mergeCell ref="LTA43:LTC43"/>
    <mergeCell ref="LTE43:LTG43"/>
    <mergeCell ref="LTI43:LTK43"/>
    <mergeCell ref="LYC43:LYE43"/>
    <mergeCell ref="LYG43:LYI43"/>
    <mergeCell ref="LYK43:LYM43"/>
    <mergeCell ref="LYO43:LYQ43"/>
    <mergeCell ref="LYS43:LYU43"/>
    <mergeCell ref="LXI43:LXK43"/>
    <mergeCell ref="LXM43:LXO43"/>
    <mergeCell ref="LXQ43:LXS43"/>
    <mergeCell ref="LXU43:LXW43"/>
    <mergeCell ref="LXY43:LYA43"/>
    <mergeCell ref="LWO43:LWQ43"/>
    <mergeCell ref="LWS43:LWU43"/>
    <mergeCell ref="LWW43:LWY43"/>
    <mergeCell ref="LXA43:LXC43"/>
    <mergeCell ref="LXE43:LXG43"/>
    <mergeCell ref="LVU43:LVW43"/>
    <mergeCell ref="LVY43:LWA43"/>
    <mergeCell ref="LWC43:LWE43"/>
    <mergeCell ref="LWG43:LWI43"/>
    <mergeCell ref="LWK43:LWM43"/>
    <mergeCell ref="MBE43:MBG43"/>
    <mergeCell ref="MBI43:MBK43"/>
    <mergeCell ref="MBM43:MBO43"/>
    <mergeCell ref="MBQ43:MBS43"/>
    <mergeCell ref="MBU43:MBW43"/>
    <mergeCell ref="MAK43:MAM43"/>
    <mergeCell ref="MAO43:MAQ43"/>
    <mergeCell ref="MAS43:MAU43"/>
    <mergeCell ref="MAW43:MAY43"/>
    <mergeCell ref="MBA43:MBC43"/>
    <mergeCell ref="LZQ43:LZS43"/>
    <mergeCell ref="LZU43:LZW43"/>
    <mergeCell ref="LZY43:MAA43"/>
    <mergeCell ref="MAC43:MAE43"/>
    <mergeCell ref="MAG43:MAI43"/>
    <mergeCell ref="LYW43:LYY43"/>
    <mergeCell ref="LZA43:LZC43"/>
    <mergeCell ref="LZE43:LZG43"/>
    <mergeCell ref="LZI43:LZK43"/>
    <mergeCell ref="LZM43:LZO43"/>
    <mergeCell ref="MEG43:MEI43"/>
    <mergeCell ref="MEK43:MEM43"/>
    <mergeCell ref="MEO43:MEQ43"/>
    <mergeCell ref="MES43:MEU43"/>
    <mergeCell ref="MEW43:MEY43"/>
    <mergeCell ref="MDM43:MDO43"/>
    <mergeCell ref="MDQ43:MDS43"/>
    <mergeCell ref="MDU43:MDW43"/>
    <mergeCell ref="MDY43:MEA43"/>
    <mergeCell ref="MEC43:MEE43"/>
    <mergeCell ref="MCS43:MCU43"/>
    <mergeCell ref="MCW43:MCY43"/>
    <mergeCell ref="MDA43:MDC43"/>
    <mergeCell ref="MDE43:MDG43"/>
    <mergeCell ref="MDI43:MDK43"/>
    <mergeCell ref="MBY43:MCA43"/>
    <mergeCell ref="MCC43:MCE43"/>
    <mergeCell ref="MCG43:MCI43"/>
    <mergeCell ref="MCK43:MCM43"/>
    <mergeCell ref="MCO43:MCQ43"/>
    <mergeCell ref="MHI43:MHK43"/>
    <mergeCell ref="MHM43:MHO43"/>
    <mergeCell ref="MHQ43:MHS43"/>
    <mergeCell ref="MHU43:MHW43"/>
    <mergeCell ref="MHY43:MIA43"/>
    <mergeCell ref="MGO43:MGQ43"/>
    <mergeCell ref="MGS43:MGU43"/>
    <mergeCell ref="MGW43:MGY43"/>
    <mergeCell ref="MHA43:MHC43"/>
    <mergeCell ref="MHE43:MHG43"/>
    <mergeCell ref="MFU43:MFW43"/>
    <mergeCell ref="MFY43:MGA43"/>
    <mergeCell ref="MGC43:MGE43"/>
    <mergeCell ref="MGG43:MGI43"/>
    <mergeCell ref="MGK43:MGM43"/>
    <mergeCell ref="MFA43:MFC43"/>
    <mergeCell ref="MFE43:MFG43"/>
    <mergeCell ref="MFI43:MFK43"/>
    <mergeCell ref="MFM43:MFO43"/>
    <mergeCell ref="MFQ43:MFS43"/>
    <mergeCell ref="MKK43:MKM43"/>
    <mergeCell ref="MKO43:MKQ43"/>
    <mergeCell ref="MKS43:MKU43"/>
    <mergeCell ref="MKW43:MKY43"/>
    <mergeCell ref="MLA43:MLC43"/>
    <mergeCell ref="MJQ43:MJS43"/>
    <mergeCell ref="MJU43:MJW43"/>
    <mergeCell ref="MJY43:MKA43"/>
    <mergeCell ref="MKC43:MKE43"/>
    <mergeCell ref="MKG43:MKI43"/>
    <mergeCell ref="MIW43:MIY43"/>
    <mergeCell ref="MJA43:MJC43"/>
    <mergeCell ref="MJE43:MJG43"/>
    <mergeCell ref="MJI43:MJK43"/>
    <mergeCell ref="MJM43:MJO43"/>
    <mergeCell ref="MIC43:MIE43"/>
    <mergeCell ref="MIG43:MII43"/>
    <mergeCell ref="MIK43:MIM43"/>
    <mergeCell ref="MIO43:MIQ43"/>
    <mergeCell ref="MIS43:MIU43"/>
    <mergeCell ref="MNM43:MNO43"/>
    <mergeCell ref="MNQ43:MNS43"/>
    <mergeCell ref="MNU43:MNW43"/>
    <mergeCell ref="MNY43:MOA43"/>
    <mergeCell ref="MOC43:MOE43"/>
    <mergeCell ref="MMS43:MMU43"/>
    <mergeCell ref="MMW43:MMY43"/>
    <mergeCell ref="MNA43:MNC43"/>
    <mergeCell ref="MNE43:MNG43"/>
    <mergeCell ref="MNI43:MNK43"/>
    <mergeCell ref="MLY43:MMA43"/>
    <mergeCell ref="MMC43:MME43"/>
    <mergeCell ref="MMG43:MMI43"/>
    <mergeCell ref="MMK43:MMM43"/>
    <mergeCell ref="MMO43:MMQ43"/>
    <mergeCell ref="MLE43:MLG43"/>
    <mergeCell ref="MLI43:MLK43"/>
    <mergeCell ref="MLM43:MLO43"/>
    <mergeCell ref="MLQ43:MLS43"/>
    <mergeCell ref="MLU43:MLW43"/>
    <mergeCell ref="MQO43:MQQ43"/>
    <mergeCell ref="MQS43:MQU43"/>
    <mergeCell ref="MQW43:MQY43"/>
    <mergeCell ref="MRA43:MRC43"/>
    <mergeCell ref="MRE43:MRG43"/>
    <mergeCell ref="MPU43:MPW43"/>
    <mergeCell ref="MPY43:MQA43"/>
    <mergeCell ref="MQC43:MQE43"/>
    <mergeCell ref="MQG43:MQI43"/>
    <mergeCell ref="MQK43:MQM43"/>
    <mergeCell ref="MPA43:MPC43"/>
    <mergeCell ref="MPE43:MPG43"/>
    <mergeCell ref="MPI43:MPK43"/>
    <mergeCell ref="MPM43:MPO43"/>
    <mergeCell ref="MPQ43:MPS43"/>
    <mergeCell ref="MOG43:MOI43"/>
    <mergeCell ref="MOK43:MOM43"/>
    <mergeCell ref="MOO43:MOQ43"/>
    <mergeCell ref="MOS43:MOU43"/>
    <mergeCell ref="MOW43:MOY43"/>
    <mergeCell ref="MTQ43:MTS43"/>
    <mergeCell ref="MTU43:MTW43"/>
    <mergeCell ref="MTY43:MUA43"/>
    <mergeCell ref="MUC43:MUE43"/>
    <mergeCell ref="MUG43:MUI43"/>
    <mergeCell ref="MSW43:MSY43"/>
    <mergeCell ref="MTA43:MTC43"/>
    <mergeCell ref="MTE43:MTG43"/>
    <mergeCell ref="MTI43:MTK43"/>
    <mergeCell ref="MTM43:MTO43"/>
    <mergeCell ref="MSC43:MSE43"/>
    <mergeCell ref="MSG43:MSI43"/>
    <mergeCell ref="MSK43:MSM43"/>
    <mergeCell ref="MSO43:MSQ43"/>
    <mergeCell ref="MSS43:MSU43"/>
    <mergeCell ref="MRI43:MRK43"/>
    <mergeCell ref="MRM43:MRO43"/>
    <mergeCell ref="MRQ43:MRS43"/>
    <mergeCell ref="MRU43:MRW43"/>
    <mergeCell ref="MRY43:MSA43"/>
    <mergeCell ref="MWS43:MWU43"/>
    <mergeCell ref="MWW43:MWY43"/>
    <mergeCell ref="MXA43:MXC43"/>
    <mergeCell ref="MXE43:MXG43"/>
    <mergeCell ref="MXI43:MXK43"/>
    <mergeCell ref="MVY43:MWA43"/>
    <mergeCell ref="MWC43:MWE43"/>
    <mergeCell ref="MWG43:MWI43"/>
    <mergeCell ref="MWK43:MWM43"/>
    <mergeCell ref="MWO43:MWQ43"/>
    <mergeCell ref="MVE43:MVG43"/>
    <mergeCell ref="MVI43:MVK43"/>
    <mergeCell ref="MVM43:MVO43"/>
    <mergeCell ref="MVQ43:MVS43"/>
    <mergeCell ref="MVU43:MVW43"/>
    <mergeCell ref="MUK43:MUM43"/>
    <mergeCell ref="MUO43:MUQ43"/>
    <mergeCell ref="MUS43:MUU43"/>
    <mergeCell ref="MUW43:MUY43"/>
    <mergeCell ref="MVA43:MVC43"/>
    <mergeCell ref="MZU43:MZW43"/>
    <mergeCell ref="MZY43:NAA43"/>
    <mergeCell ref="NAC43:NAE43"/>
    <mergeCell ref="NAG43:NAI43"/>
    <mergeCell ref="NAK43:NAM43"/>
    <mergeCell ref="MZA43:MZC43"/>
    <mergeCell ref="MZE43:MZG43"/>
    <mergeCell ref="MZI43:MZK43"/>
    <mergeCell ref="MZM43:MZO43"/>
    <mergeCell ref="MZQ43:MZS43"/>
    <mergeCell ref="MYG43:MYI43"/>
    <mergeCell ref="MYK43:MYM43"/>
    <mergeCell ref="MYO43:MYQ43"/>
    <mergeCell ref="MYS43:MYU43"/>
    <mergeCell ref="MYW43:MYY43"/>
    <mergeCell ref="MXM43:MXO43"/>
    <mergeCell ref="MXQ43:MXS43"/>
    <mergeCell ref="MXU43:MXW43"/>
    <mergeCell ref="MXY43:MYA43"/>
    <mergeCell ref="MYC43:MYE43"/>
    <mergeCell ref="NCW43:NCY43"/>
    <mergeCell ref="NDA43:NDC43"/>
    <mergeCell ref="NDE43:NDG43"/>
    <mergeCell ref="NDI43:NDK43"/>
    <mergeCell ref="NDM43:NDO43"/>
    <mergeCell ref="NCC43:NCE43"/>
    <mergeCell ref="NCG43:NCI43"/>
    <mergeCell ref="NCK43:NCM43"/>
    <mergeCell ref="NCO43:NCQ43"/>
    <mergeCell ref="NCS43:NCU43"/>
    <mergeCell ref="NBI43:NBK43"/>
    <mergeCell ref="NBM43:NBO43"/>
    <mergeCell ref="NBQ43:NBS43"/>
    <mergeCell ref="NBU43:NBW43"/>
    <mergeCell ref="NBY43:NCA43"/>
    <mergeCell ref="NAO43:NAQ43"/>
    <mergeCell ref="NAS43:NAU43"/>
    <mergeCell ref="NAW43:NAY43"/>
    <mergeCell ref="NBA43:NBC43"/>
    <mergeCell ref="NBE43:NBG43"/>
    <mergeCell ref="NFY43:NGA43"/>
    <mergeCell ref="NGC43:NGE43"/>
    <mergeCell ref="NGG43:NGI43"/>
    <mergeCell ref="NGK43:NGM43"/>
    <mergeCell ref="NGO43:NGQ43"/>
    <mergeCell ref="NFE43:NFG43"/>
    <mergeCell ref="NFI43:NFK43"/>
    <mergeCell ref="NFM43:NFO43"/>
    <mergeCell ref="NFQ43:NFS43"/>
    <mergeCell ref="NFU43:NFW43"/>
    <mergeCell ref="NEK43:NEM43"/>
    <mergeCell ref="NEO43:NEQ43"/>
    <mergeCell ref="NES43:NEU43"/>
    <mergeCell ref="NEW43:NEY43"/>
    <mergeCell ref="NFA43:NFC43"/>
    <mergeCell ref="NDQ43:NDS43"/>
    <mergeCell ref="NDU43:NDW43"/>
    <mergeCell ref="NDY43:NEA43"/>
    <mergeCell ref="NEC43:NEE43"/>
    <mergeCell ref="NEG43:NEI43"/>
    <mergeCell ref="NJA43:NJC43"/>
    <mergeCell ref="NJE43:NJG43"/>
    <mergeCell ref="NJI43:NJK43"/>
    <mergeCell ref="NJM43:NJO43"/>
    <mergeCell ref="NJQ43:NJS43"/>
    <mergeCell ref="NIG43:NII43"/>
    <mergeCell ref="NIK43:NIM43"/>
    <mergeCell ref="NIO43:NIQ43"/>
    <mergeCell ref="NIS43:NIU43"/>
    <mergeCell ref="NIW43:NIY43"/>
    <mergeCell ref="NHM43:NHO43"/>
    <mergeCell ref="NHQ43:NHS43"/>
    <mergeCell ref="NHU43:NHW43"/>
    <mergeCell ref="NHY43:NIA43"/>
    <mergeCell ref="NIC43:NIE43"/>
    <mergeCell ref="NGS43:NGU43"/>
    <mergeCell ref="NGW43:NGY43"/>
    <mergeCell ref="NHA43:NHC43"/>
    <mergeCell ref="NHE43:NHG43"/>
    <mergeCell ref="NHI43:NHK43"/>
    <mergeCell ref="NMC43:NME43"/>
    <mergeCell ref="NMG43:NMI43"/>
    <mergeCell ref="NMK43:NMM43"/>
    <mergeCell ref="NMO43:NMQ43"/>
    <mergeCell ref="NMS43:NMU43"/>
    <mergeCell ref="NLI43:NLK43"/>
    <mergeCell ref="NLM43:NLO43"/>
    <mergeCell ref="NLQ43:NLS43"/>
    <mergeCell ref="NLU43:NLW43"/>
    <mergeCell ref="NLY43:NMA43"/>
    <mergeCell ref="NKO43:NKQ43"/>
    <mergeCell ref="NKS43:NKU43"/>
    <mergeCell ref="NKW43:NKY43"/>
    <mergeCell ref="NLA43:NLC43"/>
    <mergeCell ref="NLE43:NLG43"/>
    <mergeCell ref="NJU43:NJW43"/>
    <mergeCell ref="NJY43:NKA43"/>
    <mergeCell ref="NKC43:NKE43"/>
    <mergeCell ref="NKG43:NKI43"/>
    <mergeCell ref="NKK43:NKM43"/>
    <mergeCell ref="NPE43:NPG43"/>
    <mergeCell ref="NPI43:NPK43"/>
    <mergeCell ref="NPM43:NPO43"/>
    <mergeCell ref="NPQ43:NPS43"/>
    <mergeCell ref="NPU43:NPW43"/>
    <mergeCell ref="NOK43:NOM43"/>
    <mergeCell ref="NOO43:NOQ43"/>
    <mergeCell ref="NOS43:NOU43"/>
    <mergeCell ref="NOW43:NOY43"/>
    <mergeCell ref="NPA43:NPC43"/>
    <mergeCell ref="NNQ43:NNS43"/>
    <mergeCell ref="NNU43:NNW43"/>
    <mergeCell ref="NNY43:NOA43"/>
    <mergeCell ref="NOC43:NOE43"/>
    <mergeCell ref="NOG43:NOI43"/>
    <mergeCell ref="NMW43:NMY43"/>
    <mergeCell ref="NNA43:NNC43"/>
    <mergeCell ref="NNE43:NNG43"/>
    <mergeCell ref="NNI43:NNK43"/>
    <mergeCell ref="NNM43:NNO43"/>
    <mergeCell ref="NSG43:NSI43"/>
    <mergeCell ref="NSK43:NSM43"/>
    <mergeCell ref="NSO43:NSQ43"/>
    <mergeCell ref="NSS43:NSU43"/>
    <mergeCell ref="NSW43:NSY43"/>
    <mergeCell ref="NRM43:NRO43"/>
    <mergeCell ref="NRQ43:NRS43"/>
    <mergeCell ref="NRU43:NRW43"/>
    <mergeCell ref="NRY43:NSA43"/>
    <mergeCell ref="NSC43:NSE43"/>
    <mergeCell ref="NQS43:NQU43"/>
    <mergeCell ref="NQW43:NQY43"/>
    <mergeCell ref="NRA43:NRC43"/>
    <mergeCell ref="NRE43:NRG43"/>
    <mergeCell ref="NRI43:NRK43"/>
    <mergeCell ref="NPY43:NQA43"/>
    <mergeCell ref="NQC43:NQE43"/>
    <mergeCell ref="NQG43:NQI43"/>
    <mergeCell ref="NQK43:NQM43"/>
    <mergeCell ref="NQO43:NQQ43"/>
    <mergeCell ref="NVI43:NVK43"/>
    <mergeCell ref="NVM43:NVO43"/>
    <mergeCell ref="NVQ43:NVS43"/>
    <mergeCell ref="NVU43:NVW43"/>
    <mergeCell ref="NVY43:NWA43"/>
    <mergeCell ref="NUO43:NUQ43"/>
    <mergeCell ref="NUS43:NUU43"/>
    <mergeCell ref="NUW43:NUY43"/>
    <mergeCell ref="NVA43:NVC43"/>
    <mergeCell ref="NVE43:NVG43"/>
    <mergeCell ref="NTU43:NTW43"/>
    <mergeCell ref="NTY43:NUA43"/>
    <mergeCell ref="NUC43:NUE43"/>
    <mergeCell ref="NUG43:NUI43"/>
    <mergeCell ref="NUK43:NUM43"/>
    <mergeCell ref="NTA43:NTC43"/>
    <mergeCell ref="NTE43:NTG43"/>
    <mergeCell ref="NTI43:NTK43"/>
    <mergeCell ref="NTM43:NTO43"/>
    <mergeCell ref="NTQ43:NTS43"/>
    <mergeCell ref="NYK43:NYM43"/>
    <mergeCell ref="NYO43:NYQ43"/>
    <mergeCell ref="NYS43:NYU43"/>
    <mergeCell ref="NYW43:NYY43"/>
    <mergeCell ref="NZA43:NZC43"/>
    <mergeCell ref="NXQ43:NXS43"/>
    <mergeCell ref="NXU43:NXW43"/>
    <mergeCell ref="NXY43:NYA43"/>
    <mergeCell ref="NYC43:NYE43"/>
    <mergeCell ref="NYG43:NYI43"/>
    <mergeCell ref="NWW43:NWY43"/>
    <mergeCell ref="NXA43:NXC43"/>
    <mergeCell ref="NXE43:NXG43"/>
    <mergeCell ref="NXI43:NXK43"/>
    <mergeCell ref="NXM43:NXO43"/>
    <mergeCell ref="NWC43:NWE43"/>
    <mergeCell ref="NWG43:NWI43"/>
    <mergeCell ref="NWK43:NWM43"/>
    <mergeCell ref="NWO43:NWQ43"/>
    <mergeCell ref="NWS43:NWU43"/>
    <mergeCell ref="OBM43:OBO43"/>
    <mergeCell ref="OBQ43:OBS43"/>
    <mergeCell ref="OBU43:OBW43"/>
    <mergeCell ref="OBY43:OCA43"/>
    <mergeCell ref="OCC43:OCE43"/>
    <mergeCell ref="OAS43:OAU43"/>
    <mergeCell ref="OAW43:OAY43"/>
    <mergeCell ref="OBA43:OBC43"/>
    <mergeCell ref="OBE43:OBG43"/>
    <mergeCell ref="OBI43:OBK43"/>
    <mergeCell ref="NZY43:OAA43"/>
    <mergeCell ref="OAC43:OAE43"/>
    <mergeCell ref="OAG43:OAI43"/>
    <mergeCell ref="OAK43:OAM43"/>
    <mergeCell ref="OAO43:OAQ43"/>
    <mergeCell ref="NZE43:NZG43"/>
    <mergeCell ref="NZI43:NZK43"/>
    <mergeCell ref="NZM43:NZO43"/>
    <mergeCell ref="NZQ43:NZS43"/>
    <mergeCell ref="NZU43:NZW43"/>
    <mergeCell ref="OEO43:OEQ43"/>
    <mergeCell ref="OES43:OEU43"/>
    <mergeCell ref="OEW43:OEY43"/>
    <mergeCell ref="OFA43:OFC43"/>
    <mergeCell ref="OFE43:OFG43"/>
    <mergeCell ref="ODU43:ODW43"/>
    <mergeCell ref="ODY43:OEA43"/>
    <mergeCell ref="OEC43:OEE43"/>
    <mergeCell ref="OEG43:OEI43"/>
    <mergeCell ref="OEK43:OEM43"/>
    <mergeCell ref="ODA43:ODC43"/>
    <mergeCell ref="ODE43:ODG43"/>
    <mergeCell ref="ODI43:ODK43"/>
    <mergeCell ref="ODM43:ODO43"/>
    <mergeCell ref="ODQ43:ODS43"/>
    <mergeCell ref="OCG43:OCI43"/>
    <mergeCell ref="OCK43:OCM43"/>
    <mergeCell ref="OCO43:OCQ43"/>
    <mergeCell ref="OCS43:OCU43"/>
    <mergeCell ref="OCW43:OCY43"/>
    <mergeCell ref="OHQ43:OHS43"/>
    <mergeCell ref="OHU43:OHW43"/>
    <mergeCell ref="OHY43:OIA43"/>
    <mergeCell ref="OIC43:OIE43"/>
    <mergeCell ref="OIG43:OII43"/>
    <mergeCell ref="OGW43:OGY43"/>
    <mergeCell ref="OHA43:OHC43"/>
    <mergeCell ref="OHE43:OHG43"/>
    <mergeCell ref="OHI43:OHK43"/>
    <mergeCell ref="OHM43:OHO43"/>
    <mergeCell ref="OGC43:OGE43"/>
    <mergeCell ref="OGG43:OGI43"/>
    <mergeCell ref="OGK43:OGM43"/>
    <mergeCell ref="OGO43:OGQ43"/>
    <mergeCell ref="OGS43:OGU43"/>
    <mergeCell ref="OFI43:OFK43"/>
    <mergeCell ref="OFM43:OFO43"/>
    <mergeCell ref="OFQ43:OFS43"/>
    <mergeCell ref="OFU43:OFW43"/>
    <mergeCell ref="OFY43:OGA43"/>
    <mergeCell ref="OKS43:OKU43"/>
    <mergeCell ref="OKW43:OKY43"/>
    <mergeCell ref="OLA43:OLC43"/>
    <mergeCell ref="OLE43:OLG43"/>
    <mergeCell ref="OLI43:OLK43"/>
    <mergeCell ref="OJY43:OKA43"/>
    <mergeCell ref="OKC43:OKE43"/>
    <mergeCell ref="OKG43:OKI43"/>
    <mergeCell ref="OKK43:OKM43"/>
    <mergeCell ref="OKO43:OKQ43"/>
    <mergeCell ref="OJE43:OJG43"/>
    <mergeCell ref="OJI43:OJK43"/>
    <mergeCell ref="OJM43:OJO43"/>
    <mergeCell ref="OJQ43:OJS43"/>
    <mergeCell ref="OJU43:OJW43"/>
    <mergeCell ref="OIK43:OIM43"/>
    <mergeCell ref="OIO43:OIQ43"/>
    <mergeCell ref="OIS43:OIU43"/>
    <mergeCell ref="OIW43:OIY43"/>
    <mergeCell ref="OJA43:OJC43"/>
    <mergeCell ref="ONU43:ONW43"/>
    <mergeCell ref="ONY43:OOA43"/>
    <mergeCell ref="OOC43:OOE43"/>
    <mergeCell ref="OOG43:OOI43"/>
    <mergeCell ref="OOK43:OOM43"/>
    <mergeCell ref="ONA43:ONC43"/>
    <mergeCell ref="ONE43:ONG43"/>
    <mergeCell ref="ONI43:ONK43"/>
    <mergeCell ref="ONM43:ONO43"/>
    <mergeCell ref="ONQ43:ONS43"/>
    <mergeCell ref="OMG43:OMI43"/>
    <mergeCell ref="OMK43:OMM43"/>
    <mergeCell ref="OMO43:OMQ43"/>
    <mergeCell ref="OMS43:OMU43"/>
    <mergeCell ref="OMW43:OMY43"/>
    <mergeCell ref="OLM43:OLO43"/>
    <mergeCell ref="OLQ43:OLS43"/>
    <mergeCell ref="OLU43:OLW43"/>
    <mergeCell ref="OLY43:OMA43"/>
    <mergeCell ref="OMC43:OME43"/>
    <mergeCell ref="OQW43:OQY43"/>
    <mergeCell ref="ORA43:ORC43"/>
    <mergeCell ref="ORE43:ORG43"/>
    <mergeCell ref="ORI43:ORK43"/>
    <mergeCell ref="ORM43:ORO43"/>
    <mergeCell ref="OQC43:OQE43"/>
    <mergeCell ref="OQG43:OQI43"/>
    <mergeCell ref="OQK43:OQM43"/>
    <mergeCell ref="OQO43:OQQ43"/>
    <mergeCell ref="OQS43:OQU43"/>
    <mergeCell ref="OPI43:OPK43"/>
    <mergeCell ref="OPM43:OPO43"/>
    <mergeCell ref="OPQ43:OPS43"/>
    <mergeCell ref="OPU43:OPW43"/>
    <mergeCell ref="OPY43:OQA43"/>
    <mergeCell ref="OOO43:OOQ43"/>
    <mergeCell ref="OOS43:OOU43"/>
    <mergeCell ref="OOW43:OOY43"/>
    <mergeCell ref="OPA43:OPC43"/>
    <mergeCell ref="OPE43:OPG43"/>
    <mergeCell ref="OTY43:OUA43"/>
    <mergeCell ref="OUC43:OUE43"/>
    <mergeCell ref="OUG43:OUI43"/>
    <mergeCell ref="OUK43:OUM43"/>
    <mergeCell ref="OUO43:OUQ43"/>
    <mergeCell ref="OTE43:OTG43"/>
    <mergeCell ref="OTI43:OTK43"/>
    <mergeCell ref="OTM43:OTO43"/>
    <mergeCell ref="OTQ43:OTS43"/>
    <mergeCell ref="OTU43:OTW43"/>
    <mergeCell ref="OSK43:OSM43"/>
    <mergeCell ref="OSO43:OSQ43"/>
    <mergeCell ref="OSS43:OSU43"/>
    <mergeCell ref="OSW43:OSY43"/>
    <mergeCell ref="OTA43:OTC43"/>
    <mergeCell ref="ORQ43:ORS43"/>
    <mergeCell ref="ORU43:ORW43"/>
    <mergeCell ref="ORY43:OSA43"/>
    <mergeCell ref="OSC43:OSE43"/>
    <mergeCell ref="OSG43:OSI43"/>
    <mergeCell ref="OXA43:OXC43"/>
    <mergeCell ref="OXE43:OXG43"/>
    <mergeCell ref="OXI43:OXK43"/>
    <mergeCell ref="OXM43:OXO43"/>
    <mergeCell ref="OXQ43:OXS43"/>
    <mergeCell ref="OWG43:OWI43"/>
    <mergeCell ref="OWK43:OWM43"/>
    <mergeCell ref="OWO43:OWQ43"/>
    <mergeCell ref="OWS43:OWU43"/>
    <mergeCell ref="OWW43:OWY43"/>
    <mergeCell ref="OVM43:OVO43"/>
    <mergeCell ref="OVQ43:OVS43"/>
    <mergeCell ref="OVU43:OVW43"/>
    <mergeCell ref="OVY43:OWA43"/>
    <mergeCell ref="OWC43:OWE43"/>
    <mergeCell ref="OUS43:OUU43"/>
    <mergeCell ref="OUW43:OUY43"/>
    <mergeCell ref="OVA43:OVC43"/>
    <mergeCell ref="OVE43:OVG43"/>
    <mergeCell ref="OVI43:OVK43"/>
    <mergeCell ref="PAC43:PAE43"/>
    <mergeCell ref="PAG43:PAI43"/>
    <mergeCell ref="PAK43:PAM43"/>
    <mergeCell ref="PAO43:PAQ43"/>
    <mergeCell ref="PAS43:PAU43"/>
    <mergeCell ref="OZI43:OZK43"/>
    <mergeCell ref="OZM43:OZO43"/>
    <mergeCell ref="OZQ43:OZS43"/>
    <mergeCell ref="OZU43:OZW43"/>
    <mergeCell ref="OZY43:PAA43"/>
    <mergeCell ref="OYO43:OYQ43"/>
    <mergeCell ref="OYS43:OYU43"/>
    <mergeCell ref="OYW43:OYY43"/>
    <mergeCell ref="OZA43:OZC43"/>
    <mergeCell ref="OZE43:OZG43"/>
    <mergeCell ref="OXU43:OXW43"/>
    <mergeCell ref="OXY43:OYA43"/>
    <mergeCell ref="OYC43:OYE43"/>
    <mergeCell ref="OYG43:OYI43"/>
    <mergeCell ref="OYK43:OYM43"/>
    <mergeCell ref="PDE43:PDG43"/>
    <mergeCell ref="PDI43:PDK43"/>
    <mergeCell ref="PDM43:PDO43"/>
    <mergeCell ref="PDQ43:PDS43"/>
    <mergeCell ref="PDU43:PDW43"/>
    <mergeCell ref="PCK43:PCM43"/>
    <mergeCell ref="PCO43:PCQ43"/>
    <mergeCell ref="PCS43:PCU43"/>
    <mergeCell ref="PCW43:PCY43"/>
    <mergeCell ref="PDA43:PDC43"/>
    <mergeCell ref="PBQ43:PBS43"/>
    <mergeCell ref="PBU43:PBW43"/>
    <mergeCell ref="PBY43:PCA43"/>
    <mergeCell ref="PCC43:PCE43"/>
    <mergeCell ref="PCG43:PCI43"/>
    <mergeCell ref="PAW43:PAY43"/>
    <mergeCell ref="PBA43:PBC43"/>
    <mergeCell ref="PBE43:PBG43"/>
    <mergeCell ref="PBI43:PBK43"/>
    <mergeCell ref="PBM43:PBO43"/>
    <mergeCell ref="PGG43:PGI43"/>
    <mergeCell ref="PGK43:PGM43"/>
    <mergeCell ref="PGO43:PGQ43"/>
    <mergeCell ref="PGS43:PGU43"/>
    <mergeCell ref="PGW43:PGY43"/>
    <mergeCell ref="PFM43:PFO43"/>
    <mergeCell ref="PFQ43:PFS43"/>
    <mergeCell ref="PFU43:PFW43"/>
    <mergeCell ref="PFY43:PGA43"/>
    <mergeCell ref="PGC43:PGE43"/>
    <mergeCell ref="PES43:PEU43"/>
    <mergeCell ref="PEW43:PEY43"/>
    <mergeCell ref="PFA43:PFC43"/>
    <mergeCell ref="PFE43:PFG43"/>
    <mergeCell ref="PFI43:PFK43"/>
    <mergeCell ref="PDY43:PEA43"/>
    <mergeCell ref="PEC43:PEE43"/>
    <mergeCell ref="PEG43:PEI43"/>
    <mergeCell ref="PEK43:PEM43"/>
    <mergeCell ref="PEO43:PEQ43"/>
    <mergeCell ref="PJI43:PJK43"/>
    <mergeCell ref="PJM43:PJO43"/>
    <mergeCell ref="PJQ43:PJS43"/>
    <mergeCell ref="PJU43:PJW43"/>
    <mergeCell ref="PJY43:PKA43"/>
    <mergeCell ref="PIO43:PIQ43"/>
    <mergeCell ref="PIS43:PIU43"/>
    <mergeCell ref="PIW43:PIY43"/>
    <mergeCell ref="PJA43:PJC43"/>
    <mergeCell ref="PJE43:PJG43"/>
    <mergeCell ref="PHU43:PHW43"/>
    <mergeCell ref="PHY43:PIA43"/>
    <mergeCell ref="PIC43:PIE43"/>
    <mergeCell ref="PIG43:PII43"/>
    <mergeCell ref="PIK43:PIM43"/>
    <mergeCell ref="PHA43:PHC43"/>
    <mergeCell ref="PHE43:PHG43"/>
    <mergeCell ref="PHI43:PHK43"/>
    <mergeCell ref="PHM43:PHO43"/>
    <mergeCell ref="PHQ43:PHS43"/>
    <mergeCell ref="PMK43:PMM43"/>
    <mergeCell ref="PMO43:PMQ43"/>
    <mergeCell ref="PMS43:PMU43"/>
    <mergeCell ref="PMW43:PMY43"/>
    <mergeCell ref="PNA43:PNC43"/>
    <mergeCell ref="PLQ43:PLS43"/>
    <mergeCell ref="PLU43:PLW43"/>
    <mergeCell ref="PLY43:PMA43"/>
    <mergeCell ref="PMC43:PME43"/>
    <mergeCell ref="PMG43:PMI43"/>
    <mergeCell ref="PKW43:PKY43"/>
    <mergeCell ref="PLA43:PLC43"/>
    <mergeCell ref="PLE43:PLG43"/>
    <mergeCell ref="PLI43:PLK43"/>
    <mergeCell ref="PLM43:PLO43"/>
    <mergeCell ref="PKC43:PKE43"/>
    <mergeCell ref="PKG43:PKI43"/>
    <mergeCell ref="PKK43:PKM43"/>
    <mergeCell ref="PKO43:PKQ43"/>
    <mergeCell ref="PKS43:PKU43"/>
    <mergeCell ref="PPM43:PPO43"/>
    <mergeCell ref="PPQ43:PPS43"/>
    <mergeCell ref="PPU43:PPW43"/>
    <mergeCell ref="PPY43:PQA43"/>
    <mergeCell ref="PQC43:PQE43"/>
    <mergeCell ref="POS43:POU43"/>
    <mergeCell ref="POW43:POY43"/>
    <mergeCell ref="PPA43:PPC43"/>
    <mergeCell ref="PPE43:PPG43"/>
    <mergeCell ref="PPI43:PPK43"/>
    <mergeCell ref="PNY43:POA43"/>
    <mergeCell ref="POC43:POE43"/>
    <mergeCell ref="POG43:POI43"/>
    <mergeCell ref="POK43:POM43"/>
    <mergeCell ref="POO43:POQ43"/>
    <mergeCell ref="PNE43:PNG43"/>
    <mergeCell ref="PNI43:PNK43"/>
    <mergeCell ref="PNM43:PNO43"/>
    <mergeCell ref="PNQ43:PNS43"/>
    <mergeCell ref="PNU43:PNW43"/>
    <mergeCell ref="PSO43:PSQ43"/>
    <mergeCell ref="PSS43:PSU43"/>
    <mergeCell ref="PSW43:PSY43"/>
    <mergeCell ref="PTA43:PTC43"/>
    <mergeCell ref="PTE43:PTG43"/>
    <mergeCell ref="PRU43:PRW43"/>
    <mergeCell ref="PRY43:PSA43"/>
    <mergeCell ref="PSC43:PSE43"/>
    <mergeCell ref="PSG43:PSI43"/>
    <mergeCell ref="PSK43:PSM43"/>
    <mergeCell ref="PRA43:PRC43"/>
    <mergeCell ref="PRE43:PRG43"/>
    <mergeCell ref="PRI43:PRK43"/>
    <mergeCell ref="PRM43:PRO43"/>
    <mergeCell ref="PRQ43:PRS43"/>
    <mergeCell ref="PQG43:PQI43"/>
    <mergeCell ref="PQK43:PQM43"/>
    <mergeCell ref="PQO43:PQQ43"/>
    <mergeCell ref="PQS43:PQU43"/>
    <mergeCell ref="PQW43:PQY43"/>
    <mergeCell ref="PVQ43:PVS43"/>
    <mergeCell ref="PVU43:PVW43"/>
    <mergeCell ref="PVY43:PWA43"/>
    <mergeCell ref="PWC43:PWE43"/>
    <mergeCell ref="PWG43:PWI43"/>
    <mergeCell ref="PUW43:PUY43"/>
    <mergeCell ref="PVA43:PVC43"/>
    <mergeCell ref="PVE43:PVG43"/>
    <mergeCell ref="PVI43:PVK43"/>
    <mergeCell ref="PVM43:PVO43"/>
    <mergeCell ref="PUC43:PUE43"/>
    <mergeCell ref="PUG43:PUI43"/>
    <mergeCell ref="PUK43:PUM43"/>
    <mergeCell ref="PUO43:PUQ43"/>
    <mergeCell ref="PUS43:PUU43"/>
    <mergeCell ref="PTI43:PTK43"/>
    <mergeCell ref="PTM43:PTO43"/>
    <mergeCell ref="PTQ43:PTS43"/>
    <mergeCell ref="PTU43:PTW43"/>
    <mergeCell ref="PTY43:PUA43"/>
    <mergeCell ref="PYS43:PYU43"/>
    <mergeCell ref="PYW43:PYY43"/>
    <mergeCell ref="PZA43:PZC43"/>
    <mergeCell ref="PZE43:PZG43"/>
    <mergeCell ref="PZI43:PZK43"/>
    <mergeCell ref="PXY43:PYA43"/>
    <mergeCell ref="PYC43:PYE43"/>
    <mergeCell ref="PYG43:PYI43"/>
    <mergeCell ref="PYK43:PYM43"/>
    <mergeCell ref="PYO43:PYQ43"/>
    <mergeCell ref="PXE43:PXG43"/>
    <mergeCell ref="PXI43:PXK43"/>
    <mergeCell ref="PXM43:PXO43"/>
    <mergeCell ref="PXQ43:PXS43"/>
    <mergeCell ref="PXU43:PXW43"/>
    <mergeCell ref="PWK43:PWM43"/>
    <mergeCell ref="PWO43:PWQ43"/>
    <mergeCell ref="PWS43:PWU43"/>
    <mergeCell ref="PWW43:PWY43"/>
    <mergeCell ref="PXA43:PXC43"/>
    <mergeCell ref="QBU43:QBW43"/>
    <mergeCell ref="QBY43:QCA43"/>
    <mergeCell ref="QCC43:QCE43"/>
    <mergeCell ref="QCG43:QCI43"/>
    <mergeCell ref="QCK43:QCM43"/>
    <mergeCell ref="QBA43:QBC43"/>
    <mergeCell ref="QBE43:QBG43"/>
    <mergeCell ref="QBI43:QBK43"/>
    <mergeCell ref="QBM43:QBO43"/>
    <mergeCell ref="QBQ43:QBS43"/>
    <mergeCell ref="QAG43:QAI43"/>
    <mergeCell ref="QAK43:QAM43"/>
    <mergeCell ref="QAO43:QAQ43"/>
    <mergeCell ref="QAS43:QAU43"/>
    <mergeCell ref="QAW43:QAY43"/>
    <mergeCell ref="PZM43:PZO43"/>
    <mergeCell ref="PZQ43:PZS43"/>
    <mergeCell ref="PZU43:PZW43"/>
    <mergeCell ref="PZY43:QAA43"/>
    <mergeCell ref="QAC43:QAE43"/>
    <mergeCell ref="QEW43:QEY43"/>
    <mergeCell ref="QFA43:QFC43"/>
    <mergeCell ref="QFE43:QFG43"/>
    <mergeCell ref="QFI43:QFK43"/>
    <mergeCell ref="QFM43:QFO43"/>
    <mergeCell ref="QEC43:QEE43"/>
    <mergeCell ref="QEG43:QEI43"/>
    <mergeCell ref="QEK43:QEM43"/>
    <mergeCell ref="QEO43:QEQ43"/>
    <mergeCell ref="QES43:QEU43"/>
    <mergeCell ref="QDI43:QDK43"/>
    <mergeCell ref="QDM43:QDO43"/>
    <mergeCell ref="QDQ43:QDS43"/>
    <mergeCell ref="QDU43:QDW43"/>
    <mergeCell ref="QDY43:QEA43"/>
    <mergeCell ref="QCO43:QCQ43"/>
    <mergeCell ref="QCS43:QCU43"/>
    <mergeCell ref="QCW43:QCY43"/>
    <mergeCell ref="QDA43:QDC43"/>
    <mergeCell ref="QDE43:QDG43"/>
    <mergeCell ref="QHY43:QIA43"/>
    <mergeCell ref="QIC43:QIE43"/>
    <mergeCell ref="QIG43:QII43"/>
    <mergeCell ref="QIK43:QIM43"/>
    <mergeCell ref="QIO43:QIQ43"/>
    <mergeCell ref="QHE43:QHG43"/>
    <mergeCell ref="QHI43:QHK43"/>
    <mergeCell ref="QHM43:QHO43"/>
    <mergeCell ref="QHQ43:QHS43"/>
    <mergeCell ref="QHU43:QHW43"/>
    <mergeCell ref="QGK43:QGM43"/>
    <mergeCell ref="QGO43:QGQ43"/>
    <mergeCell ref="QGS43:QGU43"/>
    <mergeCell ref="QGW43:QGY43"/>
    <mergeCell ref="QHA43:QHC43"/>
    <mergeCell ref="QFQ43:QFS43"/>
    <mergeCell ref="QFU43:QFW43"/>
    <mergeCell ref="QFY43:QGA43"/>
    <mergeCell ref="QGC43:QGE43"/>
    <mergeCell ref="QGG43:QGI43"/>
    <mergeCell ref="QLA43:QLC43"/>
    <mergeCell ref="QLE43:QLG43"/>
    <mergeCell ref="QLI43:QLK43"/>
    <mergeCell ref="QLM43:QLO43"/>
    <mergeCell ref="QLQ43:QLS43"/>
    <mergeCell ref="QKG43:QKI43"/>
    <mergeCell ref="QKK43:QKM43"/>
    <mergeCell ref="QKO43:QKQ43"/>
    <mergeCell ref="QKS43:QKU43"/>
    <mergeCell ref="QKW43:QKY43"/>
    <mergeCell ref="QJM43:QJO43"/>
    <mergeCell ref="QJQ43:QJS43"/>
    <mergeCell ref="QJU43:QJW43"/>
    <mergeCell ref="QJY43:QKA43"/>
    <mergeCell ref="QKC43:QKE43"/>
    <mergeCell ref="QIS43:QIU43"/>
    <mergeCell ref="QIW43:QIY43"/>
    <mergeCell ref="QJA43:QJC43"/>
    <mergeCell ref="QJE43:QJG43"/>
    <mergeCell ref="QJI43:QJK43"/>
    <mergeCell ref="QOC43:QOE43"/>
    <mergeCell ref="QOG43:QOI43"/>
    <mergeCell ref="QOK43:QOM43"/>
    <mergeCell ref="QOO43:QOQ43"/>
    <mergeCell ref="QOS43:QOU43"/>
    <mergeCell ref="QNI43:QNK43"/>
    <mergeCell ref="QNM43:QNO43"/>
    <mergeCell ref="QNQ43:QNS43"/>
    <mergeCell ref="QNU43:QNW43"/>
    <mergeCell ref="QNY43:QOA43"/>
    <mergeCell ref="QMO43:QMQ43"/>
    <mergeCell ref="QMS43:QMU43"/>
    <mergeCell ref="QMW43:QMY43"/>
    <mergeCell ref="QNA43:QNC43"/>
    <mergeCell ref="QNE43:QNG43"/>
    <mergeCell ref="QLU43:QLW43"/>
    <mergeCell ref="QLY43:QMA43"/>
    <mergeCell ref="QMC43:QME43"/>
    <mergeCell ref="QMG43:QMI43"/>
    <mergeCell ref="QMK43:QMM43"/>
    <mergeCell ref="QRE43:QRG43"/>
    <mergeCell ref="QRI43:QRK43"/>
    <mergeCell ref="QRM43:QRO43"/>
    <mergeCell ref="QRQ43:QRS43"/>
    <mergeCell ref="QRU43:QRW43"/>
    <mergeCell ref="QQK43:QQM43"/>
    <mergeCell ref="QQO43:QQQ43"/>
    <mergeCell ref="QQS43:QQU43"/>
    <mergeCell ref="QQW43:QQY43"/>
    <mergeCell ref="QRA43:QRC43"/>
    <mergeCell ref="QPQ43:QPS43"/>
    <mergeCell ref="QPU43:QPW43"/>
    <mergeCell ref="QPY43:QQA43"/>
    <mergeCell ref="QQC43:QQE43"/>
    <mergeCell ref="QQG43:QQI43"/>
    <mergeCell ref="QOW43:QOY43"/>
    <mergeCell ref="QPA43:QPC43"/>
    <mergeCell ref="QPE43:QPG43"/>
    <mergeCell ref="QPI43:QPK43"/>
    <mergeCell ref="QPM43:QPO43"/>
    <mergeCell ref="QUG43:QUI43"/>
    <mergeCell ref="QUK43:QUM43"/>
    <mergeCell ref="QUO43:QUQ43"/>
    <mergeCell ref="QUS43:QUU43"/>
    <mergeCell ref="QUW43:QUY43"/>
    <mergeCell ref="QTM43:QTO43"/>
    <mergeCell ref="QTQ43:QTS43"/>
    <mergeCell ref="QTU43:QTW43"/>
    <mergeCell ref="QTY43:QUA43"/>
    <mergeCell ref="QUC43:QUE43"/>
    <mergeCell ref="QSS43:QSU43"/>
    <mergeCell ref="QSW43:QSY43"/>
    <mergeCell ref="QTA43:QTC43"/>
    <mergeCell ref="QTE43:QTG43"/>
    <mergeCell ref="QTI43:QTK43"/>
    <mergeCell ref="QRY43:QSA43"/>
    <mergeCell ref="QSC43:QSE43"/>
    <mergeCell ref="QSG43:QSI43"/>
    <mergeCell ref="QSK43:QSM43"/>
    <mergeCell ref="QSO43:QSQ43"/>
    <mergeCell ref="QXI43:QXK43"/>
    <mergeCell ref="QXM43:QXO43"/>
    <mergeCell ref="QXQ43:QXS43"/>
    <mergeCell ref="QXU43:QXW43"/>
    <mergeCell ref="QXY43:QYA43"/>
    <mergeCell ref="QWO43:QWQ43"/>
    <mergeCell ref="QWS43:QWU43"/>
    <mergeCell ref="QWW43:QWY43"/>
    <mergeCell ref="QXA43:QXC43"/>
    <mergeCell ref="QXE43:QXG43"/>
    <mergeCell ref="QVU43:QVW43"/>
    <mergeCell ref="QVY43:QWA43"/>
    <mergeCell ref="QWC43:QWE43"/>
    <mergeCell ref="QWG43:QWI43"/>
    <mergeCell ref="QWK43:QWM43"/>
    <mergeCell ref="QVA43:QVC43"/>
    <mergeCell ref="QVE43:QVG43"/>
    <mergeCell ref="QVI43:QVK43"/>
    <mergeCell ref="QVM43:QVO43"/>
    <mergeCell ref="QVQ43:QVS43"/>
    <mergeCell ref="RAK43:RAM43"/>
    <mergeCell ref="RAO43:RAQ43"/>
    <mergeCell ref="RAS43:RAU43"/>
    <mergeCell ref="RAW43:RAY43"/>
    <mergeCell ref="RBA43:RBC43"/>
    <mergeCell ref="QZQ43:QZS43"/>
    <mergeCell ref="QZU43:QZW43"/>
    <mergeCell ref="QZY43:RAA43"/>
    <mergeCell ref="RAC43:RAE43"/>
    <mergeCell ref="RAG43:RAI43"/>
    <mergeCell ref="QYW43:QYY43"/>
    <mergeCell ref="QZA43:QZC43"/>
    <mergeCell ref="QZE43:QZG43"/>
    <mergeCell ref="QZI43:QZK43"/>
    <mergeCell ref="QZM43:QZO43"/>
    <mergeCell ref="QYC43:QYE43"/>
    <mergeCell ref="QYG43:QYI43"/>
    <mergeCell ref="QYK43:QYM43"/>
    <mergeCell ref="QYO43:QYQ43"/>
    <mergeCell ref="QYS43:QYU43"/>
    <mergeCell ref="RDM43:RDO43"/>
    <mergeCell ref="RDQ43:RDS43"/>
    <mergeCell ref="RDU43:RDW43"/>
    <mergeCell ref="RDY43:REA43"/>
    <mergeCell ref="REC43:REE43"/>
    <mergeCell ref="RCS43:RCU43"/>
    <mergeCell ref="RCW43:RCY43"/>
    <mergeCell ref="RDA43:RDC43"/>
    <mergeCell ref="RDE43:RDG43"/>
    <mergeCell ref="RDI43:RDK43"/>
    <mergeCell ref="RBY43:RCA43"/>
    <mergeCell ref="RCC43:RCE43"/>
    <mergeCell ref="RCG43:RCI43"/>
    <mergeCell ref="RCK43:RCM43"/>
    <mergeCell ref="RCO43:RCQ43"/>
    <mergeCell ref="RBE43:RBG43"/>
    <mergeCell ref="RBI43:RBK43"/>
    <mergeCell ref="RBM43:RBO43"/>
    <mergeCell ref="RBQ43:RBS43"/>
    <mergeCell ref="RBU43:RBW43"/>
    <mergeCell ref="RGO43:RGQ43"/>
    <mergeCell ref="RGS43:RGU43"/>
    <mergeCell ref="RGW43:RGY43"/>
    <mergeCell ref="RHA43:RHC43"/>
    <mergeCell ref="RHE43:RHG43"/>
    <mergeCell ref="RFU43:RFW43"/>
    <mergeCell ref="RFY43:RGA43"/>
    <mergeCell ref="RGC43:RGE43"/>
    <mergeCell ref="RGG43:RGI43"/>
    <mergeCell ref="RGK43:RGM43"/>
    <mergeCell ref="RFA43:RFC43"/>
    <mergeCell ref="RFE43:RFG43"/>
    <mergeCell ref="RFI43:RFK43"/>
    <mergeCell ref="RFM43:RFO43"/>
    <mergeCell ref="RFQ43:RFS43"/>
    <mergeCell ref="REG43:REI43"/>
    <mergeCell ref="REK43:REM43"/>
    <mergeCell ref="REO43:REQ43"/>
    <mergeCell ref="RES43:REU43"/>
    <mergeCell ref="REW43:REY43"/>
    <mergeCell ref="RJQ43:RJS43"/>
    <mergeCell ref="RJU43:RJW43"/>
    <mergeCell ref="RJY43:RKA43"/>
    <mergeCell ref="RKC43:RKE43"/>
    <mergeCell ref="RKG43:RKI43"/>
    <mergeCell ref="RIW43:RIY43"/>
    <mergeCell ref="RJA43:RJC43"/>
    <mergeCell ref="RJE43:RJG43"/>
    <mergeCell ref="RJI43:RJK43"/>
    <mergeCell ref="RJM43:RJO43"/>
    <mergeCell ref="RIC43:RIE43"/>
    <mergeCell ref="RIG43:RII43"/>
    <mergeCell ref="RIK43:RIM43"/>
    <mergeCell ref="RIO43:RIQ43"/>
    <mergeCell ref="RIS43:RIU43"/>
    <mergeCell ref="RHI43:RHK43"/>
    <mergeCell ref="RHM43:RHO43"/>
    <mergeCell ref="RHQ43:RHS43"/>
    <mergeCell ref="RHU43:RHW43"/>
    <mergeCell ref="RHY43:RIA43"/>
    <mergeCell ref="RMS43:RMU43"/>
    <mergeCell ref="RMW43:RMY43"/>
    <mergeCell ref="RNA43:RNC43"/>
    <mergeCell ref="RNE43:RNG43"/>
    <mergeCell ref="RNI43:RNK43"/>
    <mergeCell ref="RLY43:RMA43"/>
    <mergeCell ref="RMC43:RME43"/>
    <mergeCell ref="RMG43:RMI43"/>
    <mergeCell ref="RMK43:RMM43"/>
    <mergeCell ref="RMO43:RMQ43"/>
    <mergeCell ref="RLE43:RLG43"/>
    <mergeCell ref="RLI43:RLK43"/>
    <mergeCell ref="RLM43:RLO43"/>
    <mergeCell ref="RLQ43:RLS43"/>
    <mergeCell ref="RLU43:RLW43"/>
    <mergeCell ref="RKK43:RKM43"/>
    <mergeCell ref="RKO43:RKQ43"/>
    <mergeCell ref="RKS43:RKU43"/>
    <mergeCell ref="RKW43:RKY43"/>
    <mergeCell ref="RLA43:RLC43"/>
    <mergeCell ref="RPU43:RPW43"/>
    <mergeCell ref="RPY43:RQA43"/>
    <mergeCell ref="RQC43:RQE43"/>
    <mergeCell ref="RQG43:RQI43"/>
    <mergeCell ref="RQK43:RQM43"/>
    <mergeCell ref="RPA43:RPC43"/>
    <mergeCell ref="RPE43:RPG43"/>
    <mergeCell ref="RPI43:RPK43"/>
    <mergeCell ref="RPM43:RPO43"/>
    <mergeCell ref="RPQ43:RPS43"/>
    <mergeCell ref="ROG43:ROI43"/>
    <mergeCell ref="ROK43:ROM43"/>
    <mergeCell ref="ROO43:ROQ43"/>
    <mergeCell ref="ROS43:ROU43"/>
    <mergeCell ref="ROW43:ROY43"/>
    <mergeCell ref="RNM43:RNO43"/>
    <mergeCell ref="RNQ43:RNS43"/>
    <mergeCell ref="RNU43:RNW43"/>
    <mergeCell ref="RNY43:ROA43"/>
    <mergeCell ref="ROC43:ROE43"/>
    <mergeCell ref="RSW43:RSY43"/>
    <mergeCell ref="RTA43:RTC43"/>
    <mergeCell ref="RTE43:RTG43"/>
    <mergeCell ref="RTI43:RTK43"/>
    <mergeCell ref="RTM43:RTO43"/>
    <mergeCell ref="RSC43:RSE43"/>
    <mergeCell ref="RSG43:RSI43"/>
    <mergeCell ref="RSK43:RSM43"/>
    <mergeCell ref="RSO43:RSQ43"/>
    <mergeCell ref="RSS43:RSU43"/>
    <mergeCell ref="RRI43:RRK43"/>
    <mergeCell ref="RRM43:RRO43"/>
    <mergeCell ref="RRQ43:RRS43"/>
    <mergeCell ref="RRU43:RRW43"/>
    <mergeCell ref="RRY43:RSA43"/>
    <mergeCell ref="RQO43:RQQ43"/>
    <mergeCell ref="RQS43:RQU43"/>
    <mergeCell ref="RQW43:RQY43"/>
    <mergeCell ref="RRA43:RRC43"/>
    <mergeCell ref="RRE43:RRG43"/>
    <mergeCell ref="RVY43:RWA43"/>
    <mergeCell ref="RWC43:RWE43"/>
    <mergeCell ref="RWG43:RWI43"/>
    <mergeCell ref="RWK43:RWM43"/>
    <mergeCell ref="RWO43:RWQ43"/>
    <mergeCell ref="RVE43:RVG43"/>
    <mergeCell ref="RVI43:RVK43"/>
    <mergeCell ref="RVM43:RVO43"/>
    <mergeCell ref="RVQ43:RVS43"/>
    <mergeCell ref="RVU43:RVW43"/>
    <mergeCell ref="RUK43:RUM43"/>
    <mergeCell ref="RUO43:RUQ43"/>
    <mergeCell ref="RUS43:RUU43"/>
    <mergeCell ref="RUW43:RUY43"/>
    <mergeCell ref="RVA43:RVC43"/>
    <mergeCell ref="RTQ43:RTS43"/>
    <mergeCell ref="RTU43:RTW43"/>
    <mergeCell ref="RTY43:RUA43"/>
    <mergeCell ref="RUC43:RUE43"/>
    <mergeCell ref="RUG43:RUI43"/>
    <mergeCell ref="RZA43:RZC43"/>
    <mergeCell ref="RZE43:RZG43"/>
    <mergeCell ref="RZI43:RZK43"/>
    <mergeCell ref="RZM43:RZO43"/>
    <mergeCell ref="RZQ43:RZS43"/>
    <mergeCell ref="RYG43:RYI43"/>
    <mergeCell ref="RYK43:RYM43"/>
    <mergeCell ref="RYO43:RYQ43"/>
    <mergeCell ref="RYS43:RYU43"/>
    <mergeCell ref="RYW43:RYY43"/>
    <mergeCell ref="RXM43:RXO43"/>
    <mergeCell ref="RXQ43:RXS43"/>
    <mergeCell ref="RXU43:RXW43"/>
    <mergeCell ref="RXY43:RYA43"/>
    <mergeCell ref="RYC43:RYE43"/>
    <mergeCell ref="RWS43:RWU43"/>
    <mergeCell ref="RWW43:RWY43"/>
    <mergeCell ref="RXA43:RXC43"/>
    <mergeCell ref="RXE43:RXG43"/>
    <mergeCell ref="RXI43:RXK43"/>
    <mergeCell ref="SCC43:SCE43"/>
    <mergeCell ref="SCG43:SCI43"/>
    <mergeCell ref="SCK43:SCM43"/>
    <mergeCell ref="SCO43:SCQ43"/>
    <mergeCell ref="SCS43:SCU43"/>
    <mergeCell ref="SBI43:SBK43"/>
    <mergeCell ref="SBM43:SBO43"/>
    <mergeCell ref="SBQ43:SBS43"/>
    <mergeCell ref="SBU43:SBW43"/>
    <mergeCell ref="SBY43:SCA43"/>
    <mergeCell ref="SAO43:SAQ43"/>
    <mergeCell ref="SAS43:SAU43"/>
    <mergeCell ref="SAW43:SAY43"/>
    <mergeCell ref="SBA43:SBC43"/>
    <mergeCell ref="SBE43:SBG43"/>
    <mergeCell ref="RZU43:RZW43"/>
    <mergeCell ref="RZY43:SAA43"/>
    <mergeCell ref="SAC43:SAE43"/>
    <mergeCell ref="SAG43:SAI43"/>
    <mergeCell ref="SAK43:SAM43"/>
    <mergeCell ref="SFE43:SFG43"/>
    <mergeCell ref="SFI43:SFK43"/>
    <mergeCell ref="SFM43:SFO43"/>
    <mergeCell ref="SFQ43:SFS43"/>
    <mergeCell ref="SFU43:SFW43"/>
    <mergeCell ref="SEK43:SEM43"/>
    <mergeCell ref="SEO43:SEQ43"/>
    <mergeCell ref="SES43:SEU43"/>
    <mergeCell ref="SEW43:SEY43"/>
    <mergeCell ref="SFA43:SFC43"/>
    <mergeCell ref="SDQ43:SDS43"/>
    <mergeCell ref="SDU43:SDW43"/>
    <mergeCell ref="SDY43:SEA43"/>
    <mergeCell ref="SEC43:SEE43"/>
    <mergeCell ref="SEG43:SEI43"/>
    <mergeCell ref="SCW43:SCY43"/>
    <mergeCell ref="SDA43:SDC43"/>
    <mergeCell ref="SDE43:SDG43"/>
    <mergeCell ref="SDI43:SDK43"/>
    <mergeCell ref="SDM43:SDO43"/>
    <mergeCell ref="SIG43:SII43"/>
    <mergeCell ref="SIK43:SIM43"/>
    <mergeCell ref="SIO43:SIQ43"/>
    <mergeCell ref="SIS43:SIU43"/>
    <mergeCell ref="SIW43:SIY43"/>
    <mergeCell ref="SHM43:SHO43"/>
    <mergeCell ref="SHQ43:SHS43"/>
    <mergeCell ref="SHU43:SHW43"/>
    <mergeCell ref="SHY43:SIA43"/>
    <mergeCell ref="SIC43:SIE43"/>
    <mergeCell ref="SGS43:SGU43"/>
    <mergeCell ref="SGW43:SGY43"/>
    <mergeCell ref="SHA43:SHC43"/>
    <mergeCell ref="SHE43:SHG43"/>
    <mergeCell ref="SHI43:SHK43"/>
    <mergeCell ref="SFY43:SGA43"/>
    <mergeCell ref="SGC43:SGE43"/>
    <mergeCell ref="SGG43:SGI43"/>
    <mergeCell ref="SGK43:SGM43"/>
    <mergeCell ref="SGO43:SGQ43"/>
    <mergeCell ref="SLI43:SLK43"/>
    <mergeCell ref="SLM43:SLO43"/>
    <mergeCell ref="SLQ43:SLS43"/>
    <mergeCell ref="SLU43:SLW43"/>
    <mergeCell ref="SLY43:SMA43"/>
    <mergeCell ref="SKO43:SKQ43"/>
    <mergeCell ref="SKS43:SKU43"/>
    <mergeCell ref="SKW43:SKY43"/>
    <mergeCell ref="SLA43:SLC43"/>
    <mergeCell ref="SLE43:SLG43"/>
    <mergeCell ref="SJU43:SJW43"/>
    <mergeCell ref="SJY43:SKA43"/>
    <mergeCell ref="SKC43:SKE43"/>
    <mergeCell ref="SKG43:SKI43"/>
    <mergeCell ref="SKK43:SKM43"/>
    <mergeCell ref="SJA43:SJC43"/>
    <mergeCell ref="SJE43:SJG43"/>
    <mergeCell ref="SJI43:SJK43"/>
    <mergeCell ref="SJM43:SJO43"/>
    <mergeCell ref="SJQ43:SJS43"/>
    <mergeCell ref="SOK43:SOM43"/>
    <mergeCell ref="SOO43:SOQ43"/>
    <mergeCell ref="SOS43:SOU43"/>
    <mergeCell ref="SOW43:SOY43"/>
    <mergeCell ref="SPA43:SPC43"/>
    <mergeCell ref="SNQ43:SNS43"/>
    <mergeCell ref="SNU43:SNW43"/>
    <mergeCell ref="SNY43:SOA43"/>
    <mergeCell ref="SOC43:SOE43"/>
    <mergeCell ref="SOG43:SOI43"/>
    <mergeCell ref="SMW43:SMY43"/>
    <mergeCell ref="SNA43:SNC43"/>
    <mergeCell ref="SNE43:SNG43"/>
    <mergeCell ref="SNI43:SNK43"/>
    <mergeCell ref="SNM43:SNO43"/>
    <mergeCell ref="SMC43:SME43"/>
    <mergeCell ref="SMG43:SMI43"/>
    <mergeCell ref="SMK43:SMM43"/>
    <mergeCell ref="SMO43:SMQ43"/>
    <mergeCell ref="SMS43:SMU43"/>
    <mergeCell ref="SRM43:SRO43"/>
    <mergeCell ref="SRQ43:SRS43"/>
    <mergeCell ref="SRU43:SRW43"/>
    <mergeCell ref="SRY43:SSA43"/>
    <mergeCell ref="SSC43:SSE43"/>
    <mergeCell ref="SQS43:SQU43"/>
    <mergeCell ref="SQW43:SQY43"/>
    <mergeCell ref="SRA43:SRC43"/>
    <mergeCell ref="SRE43:SRG43"/>
    <mergeCell ref="SRI43:SRK43"/>
    <mergeCell ref="SPY43:SQA43"/>
    <mergeCell ref="SQC43:SQE43"/>
    <mergeCell ref="SQG43:SQI43"/>
    <mergeCell ref="SQK43:SQM43"/>
    <mergeCell ref="SQO43:SQQ43"/>
    <mergeCell ref="SPE43:SPG43"/>
    <mergeCell ref="SPI43:SPK43"/>
    <mergeCell ref="SPM43:SPO43"/>
    <mergeCell ref="SPQ43:SPS43"/>
    <mergeCell ref="SPU43:SPW43"/>
    <mergeCell ref="SUO43:SUQ43"/>
    <mergeCell ref="SUS43:SUU43"/>
    <mergeCell ref="SUW43:SUY43"/>
    <mergeCell ref="SVA43:SVC43"/>
    <mergeCell ref="SVE43:SVG43"/>
    <mergeCell ref="STU43:STW43"/>
    <mergeCell ref="STY43:SUA43"/>
    <mergeCell ref="SUC43:SUE43"/>
    <mergeCell ref="SUG43:SUI43"/>
    <mergeCell ref="SUK43:SUM43"/>
    <mergeCell ref="STA43:STC43"/>
    <mergeCell ref="STE43:STG43"/>
    <mergeCell ref="STI43:STK43"/>
    <mergeCell ref="STM43:STO43"/>
    <mergeCell ref="STQ43:STS43"/>
    <mergeCell ref="SSG43:SSI43"/>
    <mergeCell ref="SSK43:SSM43"/>
    <mergeCell ref="SSO43:SSQ43"/>
    <mergeCell ref="SSS43:SSU43"/>
    <mergeCell ref="SSW43:SSY43"/>
    <mergeCell ref="SXQ43:SXS43"/>
    <mergeCell ref="SXU43:SXW43"/>
    <mergeCell ref="SXY43:SYA43"/>
    <mergeCell ref="SYC43:SYE43"/>
    <mergeCell ref="SYG43:SYI43"/>
    <mergeCell ref="SWW43:SWY43"/>
    <mergeCell ref="SXA43:SXC43"/>
    <mergeCell ref="SXE43:SXG43"/>
    <mergeCell ref="SXI43:SXK43"/>
    <mergeCell ref="SXM43:SXO43"/>
    <mergeCell ref="SWC43:SWE43"/>
    <mergeCell ref="SWG43:SWI43"/>
    <mergeCell ref="SWK43:SWM43"/>
    <mergeCell ref="SWO43:SWQ43"/>
    <mergeCell ref="SWS43:SWU43"/>
    <mergeCell ref="SVI43:SVK43"/>
    <mergeCell ref="SVM43:SVO43"/>
    <mergeCell ref="SVQ43:SVS43"/>
    <mergeCell ref="SVU43:SVW43"/>
    <mergeCell ref="SVY43:SWA43"/>
    <mergeCell ref="TAS43:TAU43"/>
    <mergeCell ref="TAW43:TAY43"/>
    <mergeCell ref="TBA43:TBC43"/>
    <mergeCell ref="TBE43:TBG43"/>
    <mergeCell ref="TBI43:TBK43"/>
    <mergeCell ref="SZY43:TAA43"/>
    <mergeCell ref="TAC43:TAE43"/>
    <mergeCell ref="TAG43:TAI43"/>
    <mergeCell ref="TAK43:TAM43"/>
    <mergeCell ref="TAO43:TAQ43"/>
    <mergeCell ref="SZE43:SZG43"/>
    <mergeCell ref="SZI43:SZK43"/>
    <mergeCell ref="SZM43:SZO43"/>
    <mergeCell ref="SZQ43:SZS43"/>
    <mergeCell ref="SZU43:SZW43"/>
    <mergeCell ref="SYK43:SYM43"/>
    <mergeCell ref="SYO43:SYQ43"/>
    <mergeCell ref="SYS43:SYU43"/>
    <mergeCell ref="SYW43:SYY43"/>
    <mergeCell ref="SZA43:SZC43"/>
    <mergeCell ref="TDU43:TDW43"/>
    <mergeCell ref="TDY43:TEA43"/>
    <mergeCell ref="TEC43:TEE43"/>
    <mergeCell ref="TEG43:TEI43"/>
    <mergeCell ref="TEK43:TEM43"/>
    <mergeCell ref="TDA43:TDC43"/>
    <mergeCell ref="TDE43:TDG43"/>
    <mergeCell ref="TDI43:TDK43"/>
    <mergeCell ref="TDM43:TDO43"/>
    <mergeCell ref="TDQ43:TDS43"/>
    <mergeCell ref="TCG43:TCI43"/>
    <mergeCell ref="TCK43:TCM43"/>
    <mergeCell ref="TCO43:TCQ43"/>
    <mergeCell ref="TCS43:TCU43"/>
    <mergeCell ref="TCW43:TCY43"/>
    <mergeCell ref="TBM43:TBO43"/>
    <mergeCell ref="TBQ43:TBS43"/>
    <mergeCell ref="TBU43:TBW43"/>
    <mergeCell ref="TBY43:TCA43"/>
    <mergeCell ref="TCC43:TCE43"/>
    <mergeCell ref="TGW43:TGY43"/>
    <mergeCell ref="THA43:THC43"/>
    <mergeCell ref="THE43:THG43"/>
    <mergeCell ref="THI43:THK43"/>
    <mergeCell ref="THM43:THO43"/>
    <mergeCell ref="TGC43:TGE43"/>
    <mergeCell ref="TGG43:TGI43"/>
    <mergeCell ref="TGK43:TGM43"/>
    <mergeCell ref="TGO43:TGQ43"/>
    <mergeCell ref="TGS43:TGU43"/>
    <mergeCell ref="TFI43:TFK43"/>
    <mergeCell ref="TFM43:TFO43"/>
    <mergeCell ref="TFQ43:TFS43"/>
    <mergeCell ref="TFU43:TFW43"/>
    <mergeCell ref="TFY43:TGA43"/>
    <mergeCell ref="TEO43:TEQ43"/>
    <mergeCell ref="TES43:TEU43"/>
    <mergeCell ref="TEW43:TEY43"/>
    <mergeCell ref="TFA43:TFC43"/>
    <mergeCell ref="TFE43:TFG43"/>
    <mergeCell ref="TJY43:TKA43"/>
    <mergeCell ref="TKC43:TKE43"/>
    <mergeCell ref="TKG43:TKI43"/>
    <mergeCell ref="TKK43:TKM43"/>
    <mergeCell ref="TKO43:TKQ43"/>
    <mergeCell ref="TJE43:TJG43"/>
    <mergeCell ref="TJI43:TJK43"/>
    <mergeCell ref="TJM43:TJO43"/>
    <mergeCell ref="TJQ43:TJS43"/>
    <mergeCell ref="TJU43:TJW43"/>
    <mergeCell ref="TIK43:TIM43"/>
    <mergeCell ref="TIO43:TIQ43"/>
    <mergeCell ref="TIS43:TIU43"/>
    <mergeCell ref="TIW43:TIY43"/>
    <mergeCell ref="TJA43:TJC43"/>
    <mergeCell ref="THQ43:THS43"/>
    <mergeCell ref="THU43:THW43"/>
    <mergeCell ref="THY43:TIA43"/>
    <mergeCell ref="TIC43:TIE43"/>
    <mergeCell ref="TIG43:TII43"/>
    <mergeCell ref="TNA43:TNC43"/>
    <mergeCell ref="TNE43:TNG43"/>
    <mergeCell ref="TNI43:TNK43"/>
    <mergeCell ref="TNM43:TNO43"/>
    <mergeCell ref="TNQ43:TNS43"/>
    <mergeCell ref="TMG43:TMI43"/>
    <mergeCell ref="TMK43:TMM43"/>
    <mergeCell ref="TMO43:TMQ43"/>
    <mergeCell ref="TMS43:TMU43"/>
    <mergeCell ref="TMW43:TMY43"/>
    <mergeCell ref="TLM43:TLO43"/>
    <mergeCell ref="TLQ43:TLS43"/>
    <mergeCell ref="TLU43:TLW43"/>
    <mergeCell ref="TLY43:TMA43"/>
    <mergeCell ref="TMC43:TME43"/>
    <mergeCell ref="TKS43:TKU43"/>
    <mergeCell ref="TKW43:TKY43"/>
    <mergeCell ref="TLA43:TLC43"/>
    <mergeCell ref="TLE43:TLG43"/>
    <mergeCell ref="TLI43:TLK43"/>
    <mergeCell ref="TQC43:TQE43"/>
    <mergeCell ref="TQG43:TQI43"/>
    <mergeCell ref="TQK43:TQM43"/>
    <mergeCell ref="TQO43:TQQ43"/>
    <mergeCell ref="TQS43:TQU43"/>
    <mergeCell ref="TPI43:TPK43"/>
    <mergeCell ref="TPM43:TPO43"/>
    <mergeCell ref="TPQ43:TPS43"/>
    <mergeCell ref="TPU43:TPW43"/>
    <mergeCell ref="TPY43:TQA43"/>
    <mergeCell ref="TOO43:TOQ43"/>
    <mergeCell ref="TOS43:TOU43"/>
    <mergeCell ref="TOW43:TOY43"/>
    <mergeCell ref="TPA43:TPC43"/>
    <mergeCell ref="TPE43:TPG43"/>
    <mergeCell ref="TNU43:TNW43"/>
    <mergeCell ref="TNY43:TOA43"/>
    <mergeCell ref="TOC43:TOE43"/>
    <mergeCell ref="TOG43:TOI43"/>
    <mergeCell ref="TOK43:TOM43"/>
    <mergeCell ref="TTE43:TTG43"/>
    <mergeCell ref="TTI43:TTK43"/>
    <mergeCell ref="TTM43:TTO43"/>
    <mergeCell ref="TTQ43:TTS43"/>
    <mergeCell ref="TTU43:TTW43"/>
    <mergeCell ref="TSK43:TSM43"/>
    <mergeCell ref="TSO43:TSQ43"/>
    <mergeCell ref="TSS43:TSU43"/>
    <mergeCell ref="TSW43:TSY43"/>
    <mergeCell ref="TTA43:TTC43"/>
    <mergeCell ref="TRQ43:TRS43"/>
    <mergeCell ref="TRU43:TRW43"/>
    <mergeCell ref="TRY43:TSA43"/>
    <mergeCell ref="TSC43:TSE43"/>
    <mergeCell ref="TSG43:TSI43"/>
    <mergeCell ref="TQW43:TQY43"/>
    <mergeCell ref="TRA43:TRC43"/>
    <mergeCell ref="TRE43:TRG43"/>
    <mergeCell ref="TRI43:TRK43"/>
    <mergeCell ref="TRM43:TRO43"/>
    <mergeCell ref="TWG43:TWI43"/>
    <mergeCell ref="TWK43:TWM43"/>
    <mergeCell ref="TWO43:TWQ43"/>
    <mergeCell ref="TWS43:TWU43"/>
    <mergeCell ref="TWW43:TWY43"/>
    <mergeCell ref="TVM43:TVO43"/>
    <mergeCell ref="TVQ43:TVS43"/>
    <mergeCell ref="TVU43:TVW43"/>
    <mergeCell ref="TVY43:TWA43"/>
    <mergeCell ref="TWC43:TWE43"/>
    <mergeCell ref="TUS43:TUU43"/>
    <mergeCell ref="TUW43:TUY43"/>
    <mergeCell ref="TVA43:TVC43"/>
    <mergeCell ref="TVE43:TVG43"/>
    <mergeCell ref="TVI43:TVK43"/>
    <mergeCell ref="TTY43:TUA43"/>
    <mergeCell ref="TUC43:TUE43"/>
    <mergeCell ref="TUG43:TUI43"/>
    <mergeCell ref="TUK43:TUM43"/>
    <mergeCell ref="TUO43:TUQ43"/>
    <mergeCell ref="TZI43:TZK43"/>
    <mergeCell ref="TZM43:TZO43"/>
    <mergeCell ref="TZQ43:TZS43"/>
    <mergeCell ref="TZU43:TZW43"/>
    <mergeCell ref="TZY43:UAA43"/>
    <mergeCell ref="TYO43:TYQ43"/>
    <mergeCell ref="TYS43:TYU43"/>
    <mergeCell ref="TYW43:TYY43"/>
    <mergeCell ref="TZA43:TZC43"/>
    <mergeCell ref="TZE43:TZG43"/>
    <mergeCell ref="TXU43:TXW43"/>
    <mergeCell ref="TXY43:TYA43"/>
    <mergeCell ref="TYC43:TYE43"/>
    <mergeCell ref="TYG43:TYI43"/>
    <mergeCell ref="TYK43:TYM43"/>
    <mergeCell ref="TXA43:TXC43"/>
    <mergeCell ref="TXE43:TXG43"/>
    <mergeCell ref="TXI43:TXK43"/>
    <mergeCell ref="TXM43:TXO43"/>
    <mergeCell ref="TXQ43:TXS43"/>
    <mergeCell ref="UCK43:UCM43"/>
    <mergeCell ref="UCO43:UCQ43"/>
    <mergeCell ref="UCS43:UCU43"/>
    <mergeCell ref="UCW43:UCY43"/>
    <mergeCell ref="UDA43:UDC43"/>
    <mergeCell ref="UBQ43:UBS43"/>
    <mergeCell ref="UBU43:UBW43"/>
    <mergeCell ref="UBY43:UCA43"/>
    <mergeCell ref="UCC43:UCE43"/>
    <mergeCell ref="UCG43:UCI43"/>
    <mergeCell ref="UAW43:UAY43"/>
    <mergeCell ref="UBA43:UBC43"/>
    <mergeCell ref="UBE43:UBG43"/>
    <mergeCell ref="UBI43:UBK43"/>
    <mergeCell ref="UBM43:UBO43"/>
    <mergeCell ref="UAC43:UAE43"/>
    <mergeCell ref="UAG43:UAI43"/>
    <mergeCell ref="UAK43:UAM43"/>
    <mergeCell ref="UAO43:UAQ43"/>
    <mergeCell ref="UAS43:UAU43"/>
    <mergeCell ref="UFM43:UFO43"/>
    <mergeCell ref="UFQ43:UFS43"/>
    <mergeCell ref="UFU43:UFW43"/>
    <mergeCell ref="UFY43:UGA43"/>
    <mergeCell ref="UGC43:UGE43"/>
    <mergeCell ref="UES43:UEU43"/>
    <mergeCell ref="UEW43:UEY43"/>
    <mergeCell ref="UFA43:UFC43"/>
    <mergeCell ref="UFE43:UFG43"/>
    <mergeCell ref="UFI43:UFK43"/>
    <mergeCell ref="UDY43:UEA43"/>
    <mergeCell ref="UEC43:UEE43"/>
    <mergeCell ref="UEG43:UEI43"/>
    <mergeCell ref="UEK43:UEM43"/>
    <mergeCell ref="UEO43:UEQ43"/>
    <mergeCell ref="UDE43:UDG43"/>
    <mergeCell ref="UDI43:UDK43"/>
    <mergeCell ref="UDM43:UDO43"/>
    <mergeCell ref="UDQ43:UDS43"/>
    <mergeCell ref="UDU43:UDW43"/>
    <mergeCell ref="UIO43:UIQ43"/>
    <mergeCell ref="UIS43:UIU43"/>
    <mergeCell ref="UIW43:UIY43"/>
    <mergeCell ref="UJA43:UJC43"/>
    <mergeCell ref="UJE43:UJG43"/>
    <mergeCell ref="UHU43:UHW43"/>
    <mergeCell ref="UHY43:UIA43"/>
    <mergeCell ref="UIC43:UIE43"/>
    <mergeCell ref="UIG43:UII43"/>
    <mergeCell ref="UIK43:UIM43"/>
    <mergeCell ref="UHA43:UHC43"/>
    <mergeCell ref="UHE43:UHG43"/>
    <mergeCell ref="UHI43:UHK43"/>
    <mergeCell ref="UHM43:UHO43"/>
    <mergeCell ref="UHQ43:UHS43"/>
    <mergeCell ref="UGG43:UGI43"/>
    <mergeCell ref="UGK43:UGM43"/>
    <mergeCell ref="UGO43:UGQ43"/>
    <mergeCell ref="UGS43:UGU43"/>
    <mergeCell ref="UGW43:UGY43"/>
    <mergeCell ref="ULQ43:ULS43"/>
    <mergeCell ref="ULU43:ULW43"/>
    <mergeCell ref="ULY43:UMA43"/>
    <mergeCell ref="UMC43:UME43"/>
    <mergeCell ref="UMG43:UMI43"/>
    <mergeCell ref="UKW43:UKY43"/>
    <mergeCell ref="ULA43:ULC43"/>
    <mergeCell ref="ULE43:ULG43"/>
    <mergeCell ref="ULI43:ULK43"/>
    <mergeCell ref="ULM43:ULO43"/>
    <mergeCell ref="UKC43:UKE43"/>
    <mergeCell ref="UKG43:UKI43"/>
    <mergeCell ref="UKK43:UKM43"/>
    <mergeCell ref="UKO43:UKQ43"/>
    <mergeCell ref="UKS43:UKU43"/>
    <mergeCell ref="UJI43:UJK43"/>
    <mergeCell ref="UJM43:UJO43"/>
    <mergeCell ref="UJQ43:UJS43"/>
    <mergeCell ref="UJU43:UJW43"/>
    <mergeCell ref="UJY43:UKA43"/>
    <mergeCell ref="UOS43:UOU43"/>
    <mergeCell ref="UOW43:UOY43"/>
    <mergeCell ref="UPA43:UPC43"/>
    <mergeCell ref="UPE43:UPG43"/>
    <mergeCell ref="UPI43:UPK43"/>
    <mergeCell ref="UNY43:UOA43"/>
    <mergeCell ref="UOC43:UOE43"/>
    <mergeCell ref="UOG43:UOI43"/>
    <mergeCell ref="UOK43:UOM43"/>
    <mergeCell ref="UOO43:UOQ43"/>
    <mergeCell ref="UNE43:UNG43"/>
    <mergeCell ref="UNI43:UNK43"/>
    <mergeCell ref="UNM43:UNO43"/>
    <mergeCell ref="UNQ43:UNS43"/>
    <mergeCell ref="UNU43:UNW43"/>
    <mergeCell ref="UMK43:UMM43"/>
    <mergeCell ref="UMO43:UMQ43"/>
    <mergeCell ref="UMS43:UMU43"/>
    <mergeCell ref="UMW43:UMY43"/>
    <mergeCell ref="UNA43:UNC43"/>
    <mergeCell ref="URU43:URW43"/>
    <mergeCell ref="URY43:USA43"/>
    <mergeCell ref="USC43:USE43"/>
    <mergeCell ref="USG43:USI43"/>
    <mergeCell ref="USK43:USM43"/>
    <mergeCell ref="URA43:URC43"/>
    <mergeCell ref="URE43:URG43"/>
    <mergeCell ref="URI43:URK43"/>
    <mergeCell ref="URM43:URO43"/>
    <mergeCell ref="URQ43:URS43"/>
    <mergeCell ref="UQG43:UQI43"/>
    <mergeCell ref="UQK43:UQM43"/>
    <mergeCell ref="UQO43:UQQ43"/>
    <mergeCell ref="UQS43:UQU43"/>
    <mergeCell ref="UQW43:UQY43"/>
    <mergeCell ref="UPM43:UPO43"/>
    <mergeCell ref="UPQ43:UPS43"/>
    <mergeCell ref="UPU43:UPW43"/>
    <mergeCell ref="UPY43:UQA43"/>
    <mergeCell ref="UQC43:UQE43"/>
    <mergeCell ref="UUW43:UUY43"/>
    <mergeCell ref="UVA43:UVC43"/>
    <mergeCell ref="UVE43:UVG43"/>
    <mergeCell ref="UVI43:UVK43"/>
    <mergeCell ref="UVM43:UVO43"/>
    <mergeCell ref="UUC43:UUE43"/>
    <mergeCell ref="UUG43:UUI43"/>
    <mergeCell ref="UUK43:UUM43"/>
    <mergeCell ref="UUO43:UUQ43"/>
    <mergeCell ref="UUS43:UUU43"/>
    <mergeCell ref="UTI43:UTK43"/>
    <mergeCell ref="UTM43:UTO43"/>
    <mergeCell ref="UTQ43:UTS43"/>
    <mergeCell ref="UTU43:UTW43"/>
    <mergeCell ref="UTY43:UUA43"/>
    <mergeCell ref="USO43:USQ43"/>
    <mergeCell ref="USS43:USU43"/>
    <mergeCell ref="USW43:USY43"/>
    <mergeCell ref="UTA43:UTC43"/>
    <mergeCell ref="UTE43:UTG43"/>
    <mergeCell ref="UXY43:UYA43"/>
    <mergeCell ref="UYC43:UYE43"/>
    <mergeCell ref="UYG43:UYI43"/>
    <mergeCell ref="UYK43:UYM43"/>
    <mergeCell ref="UYO43:UYQ43"/>
    <mergeCell ref="UXE43:UXG43"/>
    <mergeCell ref="UXI43:UXK43"/>
    <mergeCell ref="UXM43:UXO43"/>
    <mergeCell ref="UXQ43:UXS43"/>
    <mergeCell ref="UXU43:UXW43"/>
    <mergeCell ref="UWK43:UWM43"/>
    <mergeCell ref="UWO43:UWQ43"/>
    <mergeCell ref="UWS43:UWU43"/>
    <mergeCell ref="UWW43:UWY43"/>
    <mergeCell ref="UXA43:UXC43"/>
    <mergeCell ref="UVQ43:UVS43"/>
    <mergeCell ref="UVU43:UVW43"/>
    <mergeCell ref="UVY43:UWA43"/>
    <mergeCell ref="UWC43:UWE43"/>
    <mergeCell ref="UWG43:UWI43"/>
    <mergeCell ref="VBA43:VBC43"/>
    <mergeCell ref="VBE43:VBG43"/>
    <mergeCell ref="VBI43:VBK43"/>
    <mergeCell ref="VBM43:VBO43"/>
    <mergeCell ref="VBQ43:VBS43"/>
    <mergeCell ref="VAG43:VAI43"/>
    <mergeCell ref="VAK43:VAM43"/>
    <mergeCell ref="VAO43:VAQ43"/>
    <mergeCell ref="VAS43:VAU43"/>
    <mergeCell ref="VAW43:VAY43"/>
    <mergeCell ref="UZM43:UZO43"/>
    <mergeCell ref="UZQ43:UZS43"/>
    <mergeCell ref="UZU43:UZW43"/>
    <mergeCell ref="UZY43:VAA43"/>
    <mergeCell ref="VAC43:VAE43"/>
    <mergeCell ref="UYS43:UYU43"/>
    <mergeCell ref="UYW43:UYY43"/>
    <mergeCell ref="UZA43:UZC43"/>
    <mergeCell ref="UZE43:UZG43"/>
    <mergeCell ref="UZI43:UZK43"/>
    <mergeCell ref="VEC43:VEE43"/>
    <mergeCell ref="VEG43:VEI43"/>
    <mergeCell ref="VEK43:VEM43"/>
    <mergeCell ref="VEO43:VEQ43"/>
    <mergeCell ref="VES43:VEU43"/>
    <mergeCell ref="VDI43:VDK43"/>
    <mergeCell ref="VDM43:VDO43"/>
    <mergeCell ref="VDQ43:VDS43"/>
    <mergeCell ref="VDU43:VDW43"/>
    <mergeCell ref="VDY43:VEA43"/>
    <mergeCell ref="VCO43:VCQ43"/>
    <mergeCell ref="VCS43:VCU43"/>
    <mergeCell ref="VCW43:VCY43"/>
    <mergeCell ref="VDA43:VDC43"/>
    <mergeCell ref="VDE43:VDG43"/>
    <mergeCell ref="VBU43:VBW43"/>
    <mergeCell ref="VBY43:VCA43"/>
    <mergeCell ref="VCC43:VCE43"/>
    <mergeCell ref="VCG43:VCI43"/>
    <mergeCell ref="VCK43:VCM43"/>
    <mergeCell ref="VHE43:VHG43"/>
    <mergeCell ref="VHI43:VHK43"/>
    <mergeCell ref="VHM43:VHO43"/>
    <mergeCell ref="VHQ43:VHS43"/>
    <mergeCell ref="VHU43:VHW43"/>
    <mergeCell ref="VGK43:VGM43"/>
    <mergeCell ref="VGO43:VGQ43"/>
    <mergeCell ref="VGS43:VGU43"/>
    <mergeCell ref="VGW43:VGY43"/>
    <mergeCell ref="VHA43:VHC43"/>
    <mergeCell ref="VFQ43:VFS43"/>
    <mergeCell ref="VFU43:VFW43"/>
    <mergeCell ref="VFY43:VGA43"/>
    <mergeCell ref="VGC43:VGE43"/>
    <mergeCell ref="VGG43:VGI43"/>
    <mergeCell ref="VEW43:VEY43"/>
    <mergeCell ref="VFA43:VFC43"/>
    <mergeCell ref="VFE43:VFG43"/>
    <mergeCell ref="VFI43:VFK43"/>
    <mergeCell ref="VFM43:VFO43"/>
    <mergeCell ref="VKG43:VKI43"/>
    <mergeCell ref="VKK43:VKM43"/>
    <mergeCell ref="VKO43:VKQ43"/>
    <mergeCell ref="VKS43:VKU43"/>
    <mergeCell ref="VKW43:VKY43"/>
    <mergeCell ref="VJM43:VJO43"/>
    <mergeCell ref="VJQ43:VJS43"/>
    <mergeCell ref="VJU43:VJW43"/>
    <mergeCell ref="VJY43:VKA43"/>
    <mergeCell ref="VKC43:VKE43"/>
    <mergeCell ref="VIS43:VIU43"/>
    <mergeCell ref="VIW43:VIY43"/>
    <mergeCell ref="VJA43:VJC43"/>
    <mergeCell ref="VJE43:VJG43"/>
    <mergeCell ref="VJI43:VJK43"/>
    <mergeCell ref="VHY43:VIA43"/>
    <mergeCell ref="VIC43:VIE43"/>
    <mergeCell ref="VIG43:VII43"/>
    <mergeCell ref="VIK43:VIM43"/>
    <mergeCell ref="VIO43:VIQ43"/>
    <mergeCell ref="VNI43:VNK43"/>
    <mergeCell ref="VNM43:VNO43"/>
    <mergeCell ref="VNQ43:VNS43"/>
    <mergeCell ref="VNU43:VNW43"/>
    <mergeCell ref="VNY43:VOA43"/>
    <mergeCell ref="VMO43:VMQ43"/>
    <mergeCell ref="VMS43:VMU43"/>
    <mergeCell ref="VMW43:VMY43"/>
    <mergeCell ref="VNA43:VNC43"/>
    <mergeCell ref="VNE43:VNG43"/>
    <mergeCell ref="VLU43:VLW43"/>
    <mergeCell ref="VLY43:VMA43"/>
    <mergeCell ref="VMC43:VME43"/>
    <mergeCell ref="VMG43:VMI43"/>
    <mergeCell ref="VMK43:VMM43"/>
    <mergeCell ref="VLA43:VLC43"/>
    <mergeCell ref="VLE43:VLG43"/>
    <mergeCell ref="VLI43:VLK43"/>
    <mergeCell ref="VLM43:VLO43"/>
    <mergeCell ref="VLQ43:VLS43"/>
    <mergeCell ref="VQK43:VQM43"/>
    <mergeCell ref="VQO43:VQQ43"/>
    <mergeCell ref="VQS43:VQU43"/>
    <mergeCell ref="VQW43:VQY43"/>
    <mergeCell ref="VRA43:VRC43"/>
    <mergeCell ref="VPQ43:VPS43"/>
    <mergeCell ref="VPU43:VPW43"/>
    <mergeCell ref="VPY43:VQA43"/>
    <mergeCell ref="VQC43:VQE43"/>
    <mergeCell ref="VQG43:VQI43"/>
    <mergeCell ref="VOW43:VOY43"/>
    <mergeCell ref="VPA43:VPC43"/>
    <mergeCell ref="VPE43:VPG43"/>
    <mergeCell ref="VPI43:VPK43"/>
    <mergeCell ref="VPM43:VPO43"/>
    <mergeCell ref="VOC43:VOE43"/>
    <mergeCell ref="VOG43:VOI43"/>
    <mergeCell ref="VOK43:VOM43"/>
    <mergeCell ref="VOO43:VOQ43"/>
    <mergeCell ref="VOS43:VOU43"/>
    <mergeCell ref="VTM43:VTO43"/>
    <mergeCell ref="VTQ43:VTS43"/>
    <mergeCell ref="VTU43:VTW43"/>
    <mergeCell ref="VTY43:VUA43"/>
    <mergeCell ref="VUC43:VUE43"/>
    <mergeCell ref="VSS43:VSU43"/>
    <mergeCell ref="VSW43:VSY43"/>
    <mergeCell ref="VTA43:VTC43"/>
    <mergeCell ref="VTE43:VTG43"/>
    <mergeCell ref="VTI43:VTK43"/>
    <mergeCell ref="VRY43:VSA43"/>
    <mergeCell ref="VSC43:VSE43"/>
    <mergeCell ref="VSG43:VSI43"/>
    <mergeCell ref="VSK43:VSM43"/>
    <mergeCell ref="VSO43:VSQ43"/>
    <mergeCell ref="VRE43:VRG43"/>
    <mergeCell ref="VRI43:VRK43"/>
    <mergeCell ref="VRM43:VRO43"/>
    <mergeCell ref="VRQ43:VRS43"/>
    <mergeCell ref="VRU43:VRW43"/>
    <mergeCell ref="VWO43:VWQ43"/>
    <mergeCell ref="VWS43:VWU43"/>
    <mergeCell ref="VWW43:VWY43"/>
    <mergeCell ref="VXA43:VXC43"/>
    <mergeCell ref="VXE43:VXG43"/>
    <mergeCell ref="VVU43:VVW43"/>
    <mergeCell ref="VVY43:VWA43"/>
    <mergeCell ref="VWC43:VWE43"/>
    <mergeCell ref="VWG43:VWI43"/>
    <mergeCell ref="VWK43:VWM43"/>
    <mergeCell ref="VVA43:VVC43"/>
    <mergeCell ref="VVE43:VVG43"/>
    <mergeCell ref="VVI43:VVK43"/>
    <mergeCell ref="VVM43:VVO43"/>
    <mergeCell ref="VVQ43:VVS43"/>
    <mergeCell ref="VUG43:VUI43"/>
    <mergeCell ref="VUK43:VUM43"/>
    <mergeCell ref="VUO43:VUQ43"/>
    <mergeCell ref="VUS43:VUU43"/>
    <mergeCell ref="VUW43:VUY43"/>
    <mergeCell ref="VZQ43:VZS43"/>
    <mergeCell ref="VZU43:VZW43"/>
    <mergeCell ref="VZY43:WAA43"/>
    <mergeCell ref="WAC43:WAE43"/>
    <mergeCell ref="WAG43:WAI43"/>
    <mergeCell ref="VYW43:VYY43"/>
    <mergeCell ref="VZA43:VZC43"/>
    <mergeCell ref="VZE43:VZG43"/>
    <mergeCell ref="VZI43:VZK43"/>
    <mergeCell ref="VZM43:VZO43"/>
    <mergeCell ref="VYC43:VYE43"/>
    <mergeCell ref="VYG43:VYI43"/>
    <mergeCell ref="VYK43:VYM43"/>
    <mergeCell ref="VYO43:VYQ43"/>
    <mergeCell ref="VYS43:VYU43"/>
    <mergeCell ref="VXI43:VXK43"/>
    <mergeCell ref="VXM43:VXO43"/>
    <mergeCell ref="VXQ43:VXS43"/>
    <mergeCell ref="VXU43:VXW43"/>
    <mergeCell ref="VXY43:VYA43"/>
    <mergeCell ref="WCS43:WCU43"/>
    <mergeCell ref="WCW43:WCY43"/>
    <mergeCell ref="WDA43:WDC43"/>
    <mergeCell ref="WDE43:WDG43"/>
    <mergeCell ref="WDI43:WDK43"/>
    <mergeCell ref="WBY43:WCA43"/>
    <mergeCell ref="WCC43:WCE43"/>
    <mergeCell ref="WCG43:WCI43"/>
    <mergeCell ref="WCK43:WCM43"/>
    <mergeCell ref="WCO43:WCQ43"/>
    <mergeCell ref="WBE43:WBG43"/>
    <mergeCell ref="WBI43:WBK43"/>
    <mergeCell ref="WBM43:WBO43"/>
    <mergeCell ref="WBQ43:WBS43"/>
    <mergeCell ref="WBU43:WBW43"/>
    <mergeCell ref="WAK43:WAM43"/>
    <mergeCell ref="WAO43:WAQ43"/>
    <mergeCell ref="WAS43:WAU43"/>
    <mergeCell ref="WAW43:WAY43"/>
    <mergeCell ref="WBA43:WBC43"/>
    <mergeCell ref="WFU43:WFW43"/>
    <mergeCell ref="WFY43:WGA43"/>
    <mergeCell ref="WGC43:WGE43"/>
    <mergeCell ref="WGG43:WGI43"/>
    <mergeCell ref="WGK43:WGM43"/>
    <mergeCell ref="WFA43:WFC43"/>
    <mergeCell ref="WFE43:WFG43"/>
    <mergeCell ref="WFI43:WFK43"/>
    <mergeCell ref="WFM43:WFO43"/>
    <mergeCell ref="WFQ43:WFS43"/>
    <mergeCell ref="WEG43:WEI43"/>
    <mergeCell ref="WEK43:WEM43"/>
    <mergeCell ref="WEO43:WEQ43"/>
    <mergeCell ref="WES43:WEU43"/>
    <mergeCell ref="WEW43:WEY43"/>
    <mergeCell ref="WDM43:WDO43"/>
    <mergeCell ref="WDQ43:WDS43"/>
    <mergeCell ref="WDU43:WDW43"/>
    <mergeCell ref="WDY43:WEA43"/>
    <mergeCell ref="WEC43:WEE43"/>
    <mergeCell ref="WIW43:WIY43"/>
    <mergeCell ref="WJA43:WJC43"/>
    <mergeCell ref="WJE43:WJG43"/>
    <mergeCell ref="WJI43:WJK43"/>
    <mergeCell ref="WJM43:WJO43"/>
    <mergeCell ref="WIC43:WIE43"/>
    <mergeCell ref="WIG43:WII43"/>
    <mergeCell ref="WIK43:WIM43"/>
    <mergeCell ref="WIO43:WIQ43"/>
    <mergeCell ref="WIS43:WIU43"/>
    <mergeCell ref="WHI43:WHK43"/>
    <mergeCell ref="WHM43:WHO43"/>
    <mergeCell ref="WHQ43:WHS43"/>
    <mergeCell ref="WHU43:WHW43"/>
    <mergeCell ref="WHY43:WIA43"/>
    <mergeCell ref="WGO43:WGQ43"/>
    <mergeCell ref="WGS43:WGU43"/>
    <mergeCell ref="WGW43:WGY43"/>
    <mergeCell ref="WHA43:WHC43"/>
    <mergeCell ref="WHE43:WHG43"/>
    <mergeCell ref="WLY43:WMA43"/>
    <mergeCell ref="WMC43:WME43"/>
    <mergeCell ref="WMG43:WMI43"/>
    <mergeCell ref="WMK43:WMM43"/>
    <mergeCell ref="WMO43:WMQ43"/>
    <mergeCell ref="WLE43:WLG43"/>
    <mergeCell ref="WLI43:WLK43"/>
    <mergeCell ref="WLM43:WLO43"/>
    <mergeCell ref="WLQ43:WLS43"/>
    <mergeCell ref="WLU43:WLW43"/>
    <mergeCell ref="WKK43:WKM43"/>
    <mergeCell ref="WKO43:WKQ43"/>
    <mergeCell ref="WKS43:WKU43"/>
    <mergeCell ref="WKW43:WKY43"/>
    <mergeCell ref="WLA43:WLC43"/>
    <mergeCell ref="WJQ43:WJS43"/>
    <mergeCell ref="WJU43:WJW43"/>
    <mergeCell ref="WJY43:WKA43"/>
    <mergeCell ref="WKC43:WKE43"/>
    <mergeCell ref="WKG43:WKI43"/>
    <mergeCell ref="WPA43:WPC43"/>
    <mergeCell ref="WPE43:WPG43"/>
    <mergeCell ref="WPI43:WPK43"/>
    <mergeCell ref="WPM43:WPO43"/>
    <mergeCell ref="WPQ43:WPS43"/>
    <mergeCell ref="WOG43:WOI43"/>
    <mergeCell ref="WOK43:WOM43"/>
    <mergeCell ref="WOO43:WOQ43"/>
    <mergeCell ref="WOS43:WOU43"/>
    <mergeCell ref="WOW43:WOY43"/>
    <mergeCell ref="WNM43:WNO43"/>
    <mergeCell ref="WNQ43:WNS43"/>
    <mergeCell ref="WNU43:WNW43"/>
    <mergeCell ref="WNY43:WOA43"/>
    <mergeCell ref="WOC43:WOE43"/>
    <mergeCell ref="WMS43:WMU43"/>
    <mergeCell ref="WMW43:WMY43"/>
    <mergeCell ref="WNA43:WNC43"/>
    <mergeCell ref="WNE43:WNG43"/>
    <mergeCell ref="WNI43:WNK43"/>
    <mergeCell ref="WSC43:WSE43"/>
    <mergeCell ref="WSG43:WSI43"/>
    <mergeCell ref="WSK43:WSM43"/>
    <mergeCell ref="WSO43:WSQ43"/>
    <mergeCell ref="WSS43:WSU43"/>
    <mergeCell ref="WRI43:WRK43"/>
    <mergeCell ref="WRM43:WRO43"/>
    <mergeCell ref="WRQ43:WRS43"/>
    <mergeCell ref="WRU43:WRW43"/>
    <mergeCell ref="WRY43:WSA43"/>
    <mergeCell ref="WQO43:WQQ43"/>
    <mergeCell ref="WQS43:WQU43"/>
    <mergeCell ref="WQW43:WQY43"/>
    <mergeCell ref="WRA43:WRC43"/>
    <mergeCell ref="WRE43:WRG43"/>
    <mergeCell ref="WPU43:WPW43"/>
    <mergeCell ref="WPY43:WQA43"/>
    <mergeCell ref="WQC43:WQE43"/>
    <mergeCell ref="WQG43:WQI43"/>
    <mergeCell ref="WQK43:WQM43"/>
    <mergeCell ref="WVE43:WVG43"/>
    <mergeCell ref="WVI43:WVK43"/>
    <mergeCell ref="WVM43:WVO43"/>
    <mergeCell ref="WVQ43:WVS43"/>
    <mergeCell ref="WVU43:WVW43"/>
    <mergeCell ref="WUK43:WUM43"/>
    <mergeCell ref="WUO43:WUQ43"/>
    <mergeCell ref="WUS43:WUU43"/>
    <mergeCell ref="WUW43:WUY43"/>
    <mergeCell ref="WVA43:WVC43"/>
    <mergeCell ref="WTQ43:WTS43"/>
    <mergeCell ref="WTU43:WTW43"/>
    <mergeCell ref="WTY43:WUA43"/>
    <mergeCell ref="WUC43:WUE43"/>
    <mergeCell ref="WUG43:WUI43"/>
    <mergeCell ref="WSW43:WSY43"/>
    <mergeCell ref="WTA43:WTC43"/>
    <mergeCell ref="WTE43:WTG43"/>
    <mergeCell ref="WTI43:WTK43"/>
    <mergeCell ref="WTM43:WTO43"/>
    <mergeCell ref="WYG43:WYI43"/>
    <mergeCell ref="WYK43:WYM43"/>
    <mergeCell ref="WYO43:WYQ43"/>
    <mergeCell ref="WYS43:WYU43"/>
    <mergeCell ref="WYW43:WYY43"/>
    <mergeCell ref="WXM43:WXO43"/>
    <mergeCell ref="WXQ43:WXS43"/>
    <mergeCell ref="WXU43:WXW43"/>
    <mergeCell ref="WXY43:WYA43"/>
    <mergeCell ref="WYC43:WYE43"/>
    <mergeCell ref="WWS43:WWU43"/>
    <mergeCell ref="WWW43:WWY43"/>
    <mergeCell ref="WXA43:WXC43"/>
    <mergeCell ref="WXE43:WXG43"/>
    <mergeCell ref="WXI43:WXK43"/>
    <mergeCell ref="WVY43:WWA43"/>
    <mergeCell ref="WWC43:WWE43"/>
    <mergeCell ref="WWG43:WWI43"/>
    <mergeCell ref="WWK43:WWM43"/>
    <mergeCell ref="WWO43:WWQ43"/>
    <mergeCell ref="XBI43:XBK43"/>
    <mergeCell ref="XBM43:XBO43"/>
    <mergeCell ref="XBQ43:XBS43"/>
    <mergeCell ref="XBU43:XBW43"/>
    <mergeCell ref="XBY43:XCA43"/>
    <mergeCell ref="XAO43:XAQ43"/>
    <mergeCell ref="XAS43:XAU43"/>
    <mergeCell ref="XAW43:XAY43"/>
    <mergeCell ref="XBA43:XBC43"/>
    <mergeCell ref="XBE43:XBG43"/>
    <mergeCell ref="WZU43:WZW43"/>
    <mergeCell ref="WZY43:XAA43"/>
    <mergeCell ref="XAC43:XAE43"/>
    <mergeCell ref="XAG43:XAI43"/>
    <mergeCell ref="XAK43:XAM43"/>
    <mergeCell ref="WZA43:WZC43"/>
    <mergeCell ref="WZE43:WZG43"/>
    <mergeCell ref="WZI43:WZK43"/>
    <mergeCell ref="WZM43:WZO43"/>
    <mergeCell ref="WZQ43:WZS43"/>
    <mergeCell ref="XEK43:XEM43"/>
    <mergeCell ref="XEO43:XEQ43"/>
    <mergeCell ref="XES43:XEU43"/>
    <mergeCell ref="XEW43:XEY43"/>
    <mergeCell ref="XFA43:XFC43"/>
    <mergeCell ref="XDQ43:XDS43"/>
    <mergeCell ref="XDU43:XDW43"/>
    <mergeCell ref="XDY43:XEA43"/>
    <mergeCell ref="XEC43:XEE43"/>
    <mergeCell ref="XEG43:XEI43"/>
    <mergeCell ref="XCW43:XCY43"/>
    <mergeCell ref="XDA43:XDC43"/>
    <mergeCell ref="XDE43:XDG43"/>
    <mergeCell ref="XDI43:XDK43"/>
    <mergeCell ref="XDM43:XDO43"/>
    <mergeCell ref="XCC43:XCE43"/>
    <mergeCell ref="XCG43:XCI43"/>
    <mergeCell ref="XCK43:XCM43"/>
    <mergeCell ref="XCO43:XCQ43"/>
    <mergeCell ref="XCS43:XCU43"/>
  </mergeCells>
  <printOptions horizontalCentered="1"/>
  <pageMargins left="0.5" right="0.25" top="0.75" bottom="0.25" header="0.5" footer="0.5"/>
  <pageSetup paperSize="9" scale="8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6"/>
  <sheetViews>
    <sheetView view="pageBreakPreview" zoomScaleSheetLayoutView="100" workbookViewId="0">
      <selection activeCell="E14" sqref="E14:G14"/>
    </sheetView>
  </sheetViews>
  <sheetFormatPr defaultRowHeight="13.2"/>
  <cols>
    <col min="1" max="1" width="20.6640625" style="9" customWidth="1"/>
    <col min="2" max="2" width="22.6640625" style="9" customWidth="1"/>
    <col min="3" max="3" width="10.6640625" style="9" customWidth="1"/>
    <col min="4" max="4" width="11.109375" style="9" customWidth="1"/>
    <col min="5" max="6" width="8.5546875" style="9" customWidth="1"/>
    <col min="7" max="7" width="10.6640625" style="66" customWidth="1"/>
    <col min="8" max="8" width="10.109375" style="66" customWidth="1"/>
    <col min="9" max="9" width="10.33203125" style="66" customWidth="1"/>
    <col min="10" max="256" width="9.109375" style="9"/>
    <col min="257" max="257" width="24.33203125" style="9" customWidth="1"/>
    <col min="258" max="258" width="28.33203125" style="9" customWidth="1"/>
    <col min="259" max="259" width="10.6640625" style="9" customWidth="1"/>
    <col min="260" max="260" width="11.109375" style="9" customWidth="1"/>
    <col min="261" max="262" width="8.5546875" style="9" customWidth="1"/>
    <col min="263" max="263" width="10.6640625" style="9" customWidth="1"/>
    <col min="264" max="264" width="10.109375" style="9" customWidth="1"/>
    <col min="265" max="265" width="10.33203125" style="9" customWidth="1"/>
    <col min="266" max="512" width="9.109375" style="9"/>
    <col min="513" max="513" width="24.33203125" style="9" customWidth="1"/>
    <col min="514" max="514" width="28.33203125" style="9" customWidth="1"/>
    <col min="515" max="515" width="10.6640625" style="9" customWidth="1"/>
    <col min="516" max="516" width="11.109375" style="9" customWidth="1"/>
    <col min="517" max="518" width="8.5546875" style="9" customWidth="1"/>
    <col min="519" max="519" width="10.6640625" style="9" customWidth="1"/>
    <col min="520" max="520" width="10.109375" style="9" customWidth="1"/>
    <col min="521" max="521" width="10.33203125" style="9" customWidth="1"/>
    <col min="522" max="768" width="9.109375" style="9"/>
    <col min="769" max="769" width="24.33203125" style="9" customWidth="1"/>
    <col min="770" max="770" width="28.33203125" style="9" customWidth="1"/>
    <col min="771" max="771" width="10.6640625" style="9" customWidth="1"/>
    <col min="772" max="772" width="11.109375" style="9" customWidth="1"/>
    <col min="773" max="774" width="8.5546875" style="9" customWidth="1"/>
    <col min="775" max="775" width="10.6640625" style="9" customWidth="1"/>
    <col min="776" max="776" width="10.109375" style="9" customWidth="1"/>
    <col min="777" max="777" width="10.33203125" style="9" customWidth="1"/>
    <col min="778" max="1024" width="9.109375" style="9"/>
    <col min="1025" max="1025" width="24.33203125" style="9" customWidth="1"/>
    <col min="1026" max="1026" width="28.33203125" style="9" customWidth="1"/>
    <col min="1027" max="1027" width="10.6640625" style="9" customWidth="1"/>
    <col min="1028" max="1028" width="11.109375" style="9" customWidth="1"/>
    <col min="1029" max="1030" width="8.5546875" style="9" customWidth="1"/>
    <col min="1031" max="1031" width="10.6640625" style="9" customWidth="1"/>
    <col min="1032" max="1032" width="10.109375" style="9" customWidth="1"/>
    <col min="1033" max="1033" width="10.33203125" style="9" customWidth="1"/>
    <col min="1034" max="1280" width="9.109375" style="9"/>
    <col min="1281" max="1281" width="24.33203125" style="9" customWidth="1"/>
    <col min="1282" max="1282" width="28.33203125" style="9" customWidth="1"/>
    <col min="1283" max="1283" width="10.6640625" style="9" customWidth="1"/>
    <col min="1284" max="1284" width="11.109375" style="9" customWidth="1"/>
    <col min="1285" max="1286" width="8.5546875" style="9" customWidth="1"/>
    <col min="1287" max="1287" width="10.6640625" style="9" customWidth="1"/>
    <col min="1288" max="1288" width="10.109375" style="9" customWidth="1"/>
    <col min="1289" max="1289" width="10.33203125" style="9" customWidth="1"/>
    <col min="1290" max="1536" width="9.109375" style="9"/>
    <col min="1537" max="1537" width="24.33203125" style="9" customWidth="1"/>
    <col min="1538" max="1538" width="28.33203125" style="9" customWidth="1"/>
    <col min="1539" max="1539" width="10.6640625" style="9" customWidth="1"/>
    <col min="1540" max="1540" width="11.109375" style="9" customWidth="1"/>
    <col min="1541" max="1542" width="8.5546875" style="9" customWidth="1"/>
    <col min="1543" max="1543" width="10.6640625" style="9" customWidth="1"/>
    <col min="1544" max="1544" width="10.109375" style="9" customWidth="1"/>
    <col min="1545" max="1545" width="10.33203125" style="9" customWidth="1"/>
    <col min="1546" max="1792" width="9.109375" style="9"/>
    <col min="1793" max="1793" width="24.33203125" style="9" customWidth="1"/>
    <col min="1794" max="1794" width="28.33203125" style="9" customWidth="1"/>
    <col min="1795" max="1795" width="10.6640625" style="9" customWidth="1"/>
    <col min="1796" max="1796" width="11.109375" style="9" customWidth="1"/>
    <col min="1797" max="1798" width="8.5546875" style="9" customWidth="1"/>
    <col min="1799" max="1799" width="10.6640625" style="9" customWidth="1"/>
    <col min="1800" max="1800" width="10.109375" style="9" customWidth="1"/>
    <col min="1801" max="1801" width="10.33203125" style="9" customWidth="1"/>
    <col min="1802" max="2048" width="9.109375" style="9"/>
    <col min="2049" max="2049" width="24.33203125" style="9" customWidth="1"/>
    <col min="2050" max="2050" width="28.33203125" style="9" customWidth="1"/>
    <col min="2051" max="2051" width="10.6640625" style="9" customWidth="1"/>
    <col min="2052" max="2052" width="11.109375" style="9" customWidth="1"/>
    <col min="2053" max="2054" width="8.5546875" style="9" customWidth="1"/>
    <col min="2055" max="2055" width="10.6640625" style="9" customWidth="1"/>
    <col min="2056" max="2056" width="10.109375" style="9" customWidth="1"/>
    <col min="2057" max="2057" width="10.33203125" style="9" customWidth="1"/>
    <col min="2058" max="2304" width="9.109375" style="9"/>
    <col min="2305" max="2305" width="24.33203125" style="9" customWidth="1"/>
    <col min="2306" max="2306" width="28.33203125" style="9" customWidth="1"/>
    <col min="2307" max="2307" width="10.6640625" style="9" customWidth="1"/>
    <col min="2308" max="2308" width="11.109375" style="9" customWidth="1"/>
    <col min="2309" max="2310" width="8.5546875" style="9" customWidth="1"/>
    <col min="2311" max="2311" width="10.6640625" style="9" customWidth="1"/>
    <col min="2312" max="2312" width="10.109375" style="9" customWidth="1"/>
    <col min="2313" max="2313" width="10.33203125" style="9" customWidth="1"/>
    <col min="2314" max="2560" width="9.109375" style="9"/>
    <col min="2561" max="2561" width="24.33203125" style="9" customWidth="1"/>
    <col min="2562" max="2562" width="28.33203125" style="9" customWidth="1"/>
    <col min="2563" max="2563" width="10.6640625" style="9" customWidth="1"/>
    <col min="2564" max="2564" width="11.109375" style="9" customWidth="1"/>
    <col min="2565" max="2566" width="8.5546875" style="9" customWidth="1"/>
    <col min="2567" max="2567" width="10.6640625" style="9" customWidth="1"/>
    <col min="2568" max="2568" width="10.109375" style="9" customWidth="1"/>
    <col min="2569" max="2569" width="10.33203125" style="9" customWidth="1"/>
    <col min="2570" max="2816" width="9.109375" style="9"/>
    <col min="2817" max="2817" width="24.33203125" style="9" customWidth="1"/>
    <col min="2818" max="2818" width="28.33203125" style="9" customWidth="1"/>
    <col min="2819" max="2819" width="10.6640625" style="9" customWidth="1"/>
    <col min="2820" max="2820" width="11.109375" style="9" customWidth="1"/>
    <col min="2821" max="2822" width="8.5546875" style="9" customWidth="1"/>
    <col min="2823" max="2823" width="10.6640625" style="9" customWidth="1"/>
    <col min="2824" max="2824" width="10.109375" style="9" customWidth="1"/>
    <col min="2825" max="2825" width="10.33203125" style="9" customWidth="1"/>
    <col min="2826" max="3072" width="9.109375" style="9"/>
    <col min="3073" max="3073" width="24.33203125" style="9" customWidth="1"/>
    <col min="3074" max="3074" width="28.33203125" style="9" customWidth="1"/>
    <col min="3075" max="3075" width="10.6640625" style="9" customWidth="1"/>
    <col min="3076" max="3076" width="11.109375" style="9" customWidth="1"/>
    <col min="3077" max="3078" width="8.5546875" style="9" customWidth="1"/>
    <col min="3079" max="3079" width="10.6640625" style="9" customWidth="1"/>
    <col min="3080" max="3080" width="10.109375" style="9" customWidth="1"/>
    <col min="3081" max="3081" width="10.33203125" style="9" customWidth="1"/>
    <col min="3082" max="3328" width="9.109375" style="9"/>
    <col min="3329" max="3329" width="24.33203125" style="9" customWidth="1"/>
    <col min="3330" max="3330" width="28.33203125" style="9" customWidth="1"/>
    <col min="3331" max="3331" width="10.6640625" style="9" customWidth="1"/>
    <col min="3332" max="3332" width="11.109375" style="9" customWidth="1"/>
    <col min="3333" max="3334" width="8.5546875" style="9" customWidth="1"/>
    <col min="3335" max="3335" width="10.6640625" style="9" customWidth="1"/>
    <col min="3336" max="3336" width="10.109375" style="9" customWidth="1"/>
    <col min="3337" max="3337" width="10.33203125" style="9" customWidth="1"/>
    <col min="3338" max="3584" width="9.109375" style="9"/>
    <col min="3585" max="3585" width="24.33203125" style="9" customWidth="1"/>
    <col min="3586" max="3586" width="28.33203125" style="9" customWidth="1"/>
    <col min="3587" max="3587" width="10.6640625" style="9" customWidth="1"/>
    <col min="3588" max="3588" width="11.109375" style="9" customWidth="1"/>
    <col min="3589" max="3590" width="8.5546875" style="9" customWidth="1"/>
    <col min="3591" max="3591" width="10.6640625" style="9" customWidth="1"/>
    <col min="3592" max="3592" width="10.109375" style="9" customWidth="1"/>
    <col min="3593" max="3593" width="10.33203125" style="9" customWidth="1"/>
    <col min="3594" max="3840" width="9.109375" style="9"/>
    <col min="3841" max="3841" width="24.33203125" style="9" customWidth="1"/>
    <col min="3842" max="3842" width="28.33203125" style="9" customWidth="1"/>
    <col min="3843" max="3843" width="10.6640625" style="9" customWidth="1"/>
    <col min="3844" max="3844" width="11.109375" style="9" customWidth="1"/>
    <col min="3845" max="3846" width="8.5546875" style="9" customWidth="1"/>
    <col min="3847" max="3847" width="10.6640625" style="9" customWidth="1"/>
    <col min="3848" max="3848" width="10.109375" style="9" customWidth="1"/>
    <col min="3849" max="3849" width="10.33203125" style="9" customWidth="1"/>
    <col min="3850" max="4096" width="9.109375" style="9"/>
    <col min="4097" max="4097" width="24.33203125" style="9" customWidth="1"/>
    <col min="4098" max="4098" width="28.33203125" style="9" customWidth="1"/>
    <col min="4099" max="4099" width="10.6640625" style="9" customWidth="1"/>
    <col min="4100" max="4100" width="11.109375" style="9" customWidth="1"/>
    <col min="4101" max="4102" width="8.5546875" style="9" customWidth="1"/>
    <col min="4103" max="4103" width="10.6640625" style="9" customWidth="1"/>
    <col min="4104" max="4104" width="10.109375" style="9" customWidth="1"/>
    <col min="4105" max="4105" width="10.33203125" style="9" customWidth="1"/>
    <col min="4106" max="4352" width="9.109375" style="9"/>
    <col min="4353" max="4353" width="24.33203125" style="9" customWidth="1"/>
    <col min="4354" max="4354" width="28.33203125" style="9" customWidth="1"/>
    <col min="4355" max="4355" width="10.6640625" style="9" customWidth="1"/>
    <col min="4356" max="4356" width="11.109375" style="9" customWidth="1"/>
    <col min="4357" max="4358" width="8.5546875" style="9" customWidth="1"/>
    <col min="4359" max="4359" width="10.6640625" style="9" customWidth="1"/>
    <col min="4360" max="4360" width="10.109375" style="9" customWidth="1"/>
    <col min="4361" max="4361" width="10.33203125" style="9" customWidth="1"/>
    <col min="4362" max="4608" width="9.109375" style="9"/>
    <col min="4609" max="4609" width="24.33203125" style="9" customWidth="1"/>
    <col min="4610" max="4610" width="28.33203125" style="9" customWidth="1"/>
    <col min="4611" max="4611" width="10.6640625" style="9" customWidth="1"/>
    <col min="4612" max="4612" width="11.109375" style="9" customWidth="1"/>
    <col min="4613" max="4614" width="8.5546875" style="9" customWidth="1"/>
    <col min="4615" max="4615" width="10.6640625" style="9" customWidth="1"/>
    <col min="4616" max="4616" width="10.109375" style="9" customWidth="1"/>
    <col min="4617" max="4617" width="10.33203125" style="9" customWidth="1"/>
    <col min="4618" max="4864" width="9.109375" style="9"/>
    <col min="4865" max="4865" width="24.33203125" style="9" customWidth="1"/>
    <col min="4866" max="4866" width="28.33203125" style="9" customWidth="1"/>
    <col min="4867" max="4867" width="10.6640625" style="9" customWidth="1"/>
    <col min="4868" max="4868" width="11.109375" style="9" customWidth="1"/>
    <col min="4869" max="4870" width="8.5546875" style="9" customWidth="1"/>
    <col min="4871" max="4871" width="10.6640625" style="9" customWidth="1"/>
    <col min="4872" max="4872" width="10.109375" style="9" customWidth="1"/>
    <col min="4873" max="4873" width="10.33203125" style="9" customWidth="1"/>
    <col min="4874" max="5120" width="9.109375" style="9"/>
    <col min="5121" max="5121" width="24.33203125" style="9" customWidth="1"/>
    <col min="5122" max="5122" width="28.33203125" style="9" customWidth="1"/>
    <col min="5123" max="5123" width="10.6640625" style="9" customWidth="1"/>
    <col min="5124" max="5124" width="11.109375" style="9" customWidth="1"/>
    <col min="5125" max="5126" width="8.5546875" style="9" customWidth="1"/>
    <col min="5127" max="5127" width="10.6640625" style="9" customWidth="1"/>
    <col min="5128" max="5128" width="10.109375" style="9" customWidth="1"/>
    <col min="5129" max="5129" width="10.33203125" style="9" customWidth="1"/>
    <col min="5130" max="5376" width="9.109375" style="9"/>
    <col min="5377" max="5377" width="24.33203125" style="9" customWidth="1"/>
    <col min="5378" max="5378" width="28.33203125" style="9" customWidth="1"/>
    <col min="5379" max="5379" width="10.6640625" style="9" customWidth="1"/>
    <col min="5380" max="5380" width="11.109375" style="9" customWidth="1"/>
    <col min="5381" max="5382" width="8.5546875" style="9" customWidth="1"/>
    <col min="5383" max="5383" width="10.6640625" style="9" customWidth="1"/>
    <col min="5384" max="5384" width="10.109375" style="9" customWidth="1"/>
    <col min="5385" max="5385" width="10.33203125" style="9" customWidth="1"/>
    <col min="5386" max="5632" width="9.109375" style="9"/>
    <col min="5633" max="5633" width="24.33203125" style="9" customWidth="1"/>
    <col min="5634" max="5634" width="28.33203125" style="9" customWidth="1"/>
    <col min="5635" max="5635" width="10.6640625" style="9" customWidth="1"/>
    <col min="5636" max="5636" width="11.109375" style="9" customWidth="1"/>
    <col min="5637" max="5638" width="8.5546875" style="9" customWidth="1"/>
    <col min="5639" max="5639" width="10.6640625" style="9" customWidth="1"/>
    <col min="5640" max="5640" width="10.109375" style="9" customWidth="1"/>
    <col min="5641" max="5641" width="10.33203125" style="9" customWidth="1"/>
    <col min="5642" max="5888" width="9.109375" style="9"/>
    <col min="5889" max="5889" width="24.33203125" style="9" customWidth="1"/>
    <col min="5890" max="5890" width="28.33203125" style="9" customWidth="1"/>
    <col min="5891" max="5891" width="10.6640625" style="9" customWidth="1"/>
    <col min="5892" max="5892" width="11.109375" style="9" customWidth="1"/>
    <col min="5893" max="5894" width="8.5546875" style="9" customWidth="1"/>
    <col min="5895" max="5895" width="10.6640625" style="9" customWidth="1"/>
    <col min="5896" max="5896" width="10.109375" style="9" customWidth="1"/>
    <col min="5897" max="5897" width="10.33203125" style="9" customWidth="1"/>
    <col min="5898" max="6144" width="9.109375" style="9"/>
    <col min="6145" max="6145" width="24.33203125" style="9" customWidth="1"/>
    <col min="6146" max="6146" width="28.33203125" style="9" customWidth="1"/>
    <col min="6147" max="6147" width="10.6640625" style="9" customWidth="1"/>
    <col min="6148" max="6148" width="11.109375" style="9" customWidth="1"/>
    <col min="6149" max="6150" width="8.5546875" style="9" customWidth="1"/>
    <col min="6151" max="6151" width="10.6640625" style="9" customWidth="1"/>
    <col min="6152" max="6152" width="10.109375" style="9" customWidth="1"/>
    <col min="6153" max="6153" width="10.33203125" style="9" customWidth="1"/>
    <col min="6154" max="6400" width="9.109375" style="9"/>
    <col min="6401" max="6401" width="24.33203125" style="9" customWidth="1"/>
    <col min="6402" max="6402" width="28.33203125" style="9" customWidth="1"/>
    <col min="6403" max="6403" width="10.6640625" style="9" customWidth="1"/>
    <col min="6404" max="6404" width="11.109375" style="9" customWidth="1"/>
    <col min="6405" max="6406" width="8.5546875" style="9" customWidth="1"/>
    <col min="6407" max="6407" width="10.6640625" style="9" customWidth="1"/>
    <col min="6408" max="6408" width="10.109375" style="9" customWidth="1"/>
    <col min="6409" max="6409" width="10.33203125" style="9" customWidth="1"/>
    <col min="6410" max="6656" width="9.109375" style="9"/>
    <col min="6657" max="6657" width="24.33203125" style="9" customWidth="1"/>
    <col min="6658" max="6658" width="28.33203125" style="9" customWidth="1"/>
    <col min="6659" max="6659" width="10.6640625" style="9" customWidth="1"/>
    <col min="6660" max="6660" width="11.109375" style="9" customWidth="1"/>
    <col min="6661" max="6662" width="8.5546875" style="9" customWidth="1"/>
    <col min="6663" max="6663" width="10.6640625" style="9" customWidth="1"/>
    <col min="6664" max="6664" width="10.109375" style="9" customWidth="1"/>
    <col min="6665" max="6665" width="10.33203125" style="9" customWidth="1"/>
    <col min="6666" max="6912" width="9.109375" style="9"/>
    <col min="6913" max="6913" width="24.33203125" style="9" customWidth="1"/>
    <col min="6914" max="6914" width="28.33203125" style="9" customWidth="1"/>
    <col min="6915" max="6915" width="10.6640625" style="9" customWidth="1"/>
    <col min="6916" max="6916" width="11.109375" style="9" customWidth="1"/>
    <col min="6917" max="6918" width="8.5546875" style="9" customWidth="1"/>
    <col min="6919" max="6919" width="10.6640625" style="9" customWidth="1"/>
    <col min="6920" max="6920" width="10.109375" style="9" customWidth="1"/>
    <col min="6921" max="6921" width="10.33203125" style="9" customWidth="1"/>
    <col min="6922" max="7168" width="9.109375" style="9"/>
    <col min="7169" max="7169" width="24.33203125" style="9" customWidth="1"/>
    <col min="7170" max="7170" width="28.33203125" style="9" customWidth="1"/>
    <col min="7171" max="7171" width="10.6640625" style="9" customWidth="1"/>
    <col min="7172" max="7172" width="11.109375" style="9" customWidth="1"/>
    <col min="7173" max="7174" width="8.5546875" style="9" customWidth="1"/>
    <col min="7175" max="7175" width="10.6640625" style="9" customWidth="1"/>
    <col min="7176" max="7176" width="10.109375" style="9" customWidth="1"/>
    <col min="7177" max="7177" width="10.33203125" style="9" customWidth="1"/>
    <col min="7178" max="7424" width="9.109375" style="9"/>
    <col min="7425" max="7425" width="24.33203125" style="9" customWidth="1"/>
    <col min="7426" max="7426" width="28.33203125" style="9" customWidth="1"/>
    <col min="7427" max="7427" width="10.6640625" style="9" customWidth="1"/>
    <col min="7428" max="7428" width="11.109375" style="9" customWidth="1"/>
    <col min="7429" max="7430" width="8.5546875" style="9" customWidth="1"/>
    <col min="7431" max="7431" width="10.6640625" style="9" customWidth="1"/>
    <col min="7432" max="7432" width="10.109375" style="9" customWidth="1"/>
    <col min="7433" max="7433" width="10.33203125" style="9" customWidth="1"/>
    <col min="7434" max="7680" width="9.109375" style="9"/>
    <col min="7681" max="7681" width="24.33203125" style="9" customWidth="1"/>
    <col min="7682" max="7682" width="28.33203125" style="9" customWidth="1"/>
    <col min="7683" max="7683" width="10.6640625" style="9" customWidth="1"/>
    <col min="7684" max="7684" width="11.109375" style="9" customWidth="1"/>
    <col min="7685" max="7686" width="8.5546875" style="9" customWidth="1"/>
    <col min="7687" max="7687" width="10.6640625" style="9" customWidth="1"/>
    <col min="7688" max="7688" width="10.109375" style="9" customWidth="1"/>
    <col min="7689" max="7689" width="10.33203125" style="9" customWidth="1"/>
    <col min="7690" max="7936" width="9.109375" style="9"/>
    <col min="7937" max="7937" width="24.33203125" style="9" customWidth="1"/>
    <col min="7938" max="7938" width="28.33203125" style="9" customWidth="1"/>
    <col min="7939" max="7939" width="10.6640625" style="9" customWidth="1"/>
    <col min="7940" max="7940" width="11.109375" style="9" customWidth="1"/>
    <col min="7941" max="7942" width="8.5546875" style="9" customWidth="1"/>
    <col min="7943" max="7943" width="10.6640625" style="9" customWidth="1"/>
    <col min="7944" max="7944" width="10.109375" style="9" customWidth="1"/>
    <col min="7945" max="7945" width="10.33203125" style="9" customWidth="1"/>
    <col min="7946" max="8192" width="9.109375" style="9"/>
    <col min="8193" max="8193" width="24.33203125" style="9" customWidth="1"/>
    <col min="8194" max="8194" width="28.33203125" style="9" customWidth="1"/>
    <col min="8195" max="8195" width="10.6640625" style="9" customWidth="1"/>
    <col min="8196" max="8196" width="11.109375" style="9" customWidth="1"/>
    <col min="8197" max="8198" width="8.5546875" style="9" customWidth="1"/>
    <col min="8199" max="8199" width="10.6640625" style="9" customWidth="1"/>
    <col min="8200" max="8200" width="10.109375" style="9" customWidth="1"/>
    <col min="8201" max="8201" width="10.33203125" style="9" customWidth="1"/>
    <col min="8202" max="8448" width="9.109375" style="9"/>
    <col min="8449" max="8449" width="24.33203125" style="9" customWidth="1"/>
    <col min="8450" max="8450" width="28.33203125" style="9" customWidth="1"/>
    <col min="8451" max="8451" width="10.6640625" style="9" customWidth="1"/>
    <col min="8452" max="8452" width="11.109375" style="9" customWidth="1"/>
    <col min="8453" max="8454" width="8.5546875" style="9" customWidth="1"/>
    <col min="8455" max="8455" width="10.6640625" style="9" customWidth="1"/>
    <col min="8456" max="8456" width="10.109375" style="9" customWidth="1"/>
    <col min="8457" max="8457" width="10.33203125" style="9" customWidth="1"/>
    <col min="8458" max="8704" width="9.109375" style="9"/>
    <col min="8705" max="8705" width="24.33203125" style="9" customWidth="1"/>
    <col min="8706" max="8706" width="28.33203125" style="9" customWidth="1"/>
    <col min="8707" max="8707" width="10.6640625" style="9" customWidth="1"/>
    <col min="8708" max="8708" width="11.109375" style="9" customWidth="1"/>
    <col min="8709" max="8710" width="8.5546875" style="9" customWidth="1"/>
    <col min="8711" max="8711" width="10.6640625" style="9" customWidth="1"/>
    <col min="8712" max="8712" width="10.109375" style="9" customWidth="1"/>
    <col min="8713" max="8713" width="10.33203125" style="9" customWidth="1"/>
    <col min="8714" max="8960" width="9.109375" style="9"/>
    <col min="8961" max="8961" width="24.33203125" style="9" customWidth="1"/>
    <col min="8962" max="8962" width="28.33203125" style="9" customWidth="1"/>
    <col min="8963" max="8963" width="10.6640625" style="9" customWidth="1"/>
    <col min="8964" max="8964" width="11.109375" style="9" customWidth="1"/>
    <col min="8965" max="8966" width="8.5546875" style="9" customWidth="1"/>
    <col min="8967" max="8967" width="10.6640625" style="9" customWidth="1"/>
    <col min="8968" max="8968" width="10.109375" style="9" customWidth="1"/>
    <col min="8969" max="8969" width="10.33203125" style="9" customWidth="1"/>
    <col min="8970" max="9216" width="9.109375" style="9"/>
    <col min="9217" max="9217" width="24.33203125" style="9" customWidth="1"/>
    <col min="9218" max="9218" width="28.33203125" style="9" customWidth="1"/>
    <col min="9219" max="9219" width="10.6640625" style="9" customWidth="1"/>
    <col min="9220" max="9220" width="11.109375" style="9" customWidth="1"/>
    <col min="9221" max="9222" width="8.5546875" style="9" customWidth="1"/>
    <col min="9223" max="9223" width="10.6640625" style="9" customWidth="1"/>
    <col min="9224" max="9224" width="10.109375" style="9" customWidth="1"/>
    <col min="9225" max="9225" width="10.33203125" style="9" customWidth="1"/>
    <col min="9226" max="9472" width="9.109375" style="9"/>
    <col min="9473" max="9473" width="24.33203125" style="9" customWidth="1"/>
    <col min="9474" max="9474" width="28.33203125" style="9" customWidth="1"/>
    <col min="9475" max="9475" width="10.6640625" style="9" customWidth="1"/>
    <col min="9476" max="9476" width="11.109375" style="9" customWidth="1"/>
    <col min="9477" max="9478" width="8.5546875" style="9" customWidth="1"/>
    <col min="9479" max="9479" width="10.6640625" style="9" customWidth="1"/>
    <col min="9480" max="9480" width="10.109375" style="9" customWidth="1"/>
    <col min="9481" max="9481" width="10.33203125" style="9" customWidth="1"/>
    <col min="9482" max="9728" width="9.109375" style="9"/>
    <col min="9729" max="9729" width="24.33203125" style="9" customWidth="1"/>
    <col min="9730" max="9730" width="28.33203125" style="9" customWidth="1"/>
    <col min="9731" max="9731" width="10.6640625" style="9" customWidth="1"/>
    <col min="9732" max="9732" width="11.109375" style="9" customWidth="1"/>
    <col min="9733" max="9734" width="8.5546875" style="9" customWidth="1"/>
    <col min="9735" max="9735" width="10.6640625" style="9" customWidth="1"/>
    <col min="9736" max="9736" width="10.109375" style="9" customWidth="1"/>
    <col min="9737" max="9737" width="10.33203125" style="9" customWidth="1"/>
    <col min="9738" max="9984" width="9.109375" style="9"/>
    <col min="9985" max="9985" width="24.33203125" style="9" customWidth="1"/>
    <col min="9986" max="9986" width="28.33203125" style="9" customWidth="1"/>
    <col min="9987" max="9987" width="10.6640625" style="9" customWidth="1"/>
    <col min="9988" max="9988" width="11.109375" style="9" customWidth="1"/>
    <col min="9989" max="9990" width="8.5546875" style="9" customWidth="1"/>
    <col min="9991" max="9991" width="10.6640625" style="9" customWidth="1"/>
    <col min="9992" max="9992" width="10.109375" style="9" customWidth="1"/>
    <col min="9993" max="9993" width="10.33203125" style="9" customWidth="1"/>
    <col min="9994" max="10240" width="9.109375" style="9"/>
    <col min="10241" max="10241" width="24.33203125" style="9" customWidth="1"/>
    <col min="10242" max="10242" width="28.33203125" style="9" customWidth="1"/>
    <col min="10243" max="10243" width="10.6640625" style="9" customWidth="1"/>
    <col min="10244" max="10244" width="11.109375" style="9" customWidth="1"/>
    <col min="10245" max="10246" width="8.5546875" style="9" customWidth="1"/>
    <col min="10247" max="10247" width="10.6640625" style="9" customWidth="1"/>
    <col min="10248" max="10248" width="10.109375" style="9" customWidth="1"/>
    <col min="10249" max="10249" width="10.33203125" style="9" customWidth="1"/>
    <col min="10250" max="10496" width="9.109375" style="9"/>
    <col min="10497" max="10497" width="24.33203125" style="9" customWidth="1"/>
    <col min="10498" max="10498" width="28.33203125" style="9" customWidth="1"/>
    <col min="10499" max="10499" width="10.6640625" style="9" customWidth="1"/>
    <col min="10500" max="10500" width="11.109375" style="9" customWidth="1"/>
    <col min="10501" max="10502" width="8.5546875" style="9" customWidth="1"/>
    <col min="10503" max="10503" width="10.6640625" style="9" customWidth="1"/>
    <col min="10504" max="10504" width="10.109375" style="9" customWidth="1"/>
    <col min="10505" max="10505" width="10.33203125" style="9" customWidth="1"/>
    <col min="10506" max="10752" width="9.109375" style="9"/>
    <col min="10753" max="10753" width="24.33203125" style="9" customWidth="1"/>
    <col min="10754" max="10754" width="28.33203125" style="9" customWidth="1"/>
    <col min="10755" max="10755" width="10.6640625" style="9" customWidth="1"/>
    <col min="10756" max="10756" width="11.109375" style="9" customWidth="1"/>
    <col min="10757" max="10758" width="8.5546875" style="9" customWidth="1"/>
    <col min="10759" max="10759" width="10.6640625" style="9" customWidth="1"/>
    <col min="10760" max="10760" width="10.109375" style="9" customWidth="1"/>
    <col min="10761" max="10761" width="10.33203125" style="9" customWidth="1"/>
    <col min="10762" max="11008" width="9.109375" style="9"/>
    <col min="11009" max="11009" width="24.33203125" style="9" customWidth="1"/>
    <col min="11010" max="11010" width="28.33203125" style="9" customWidth="1"/>
    <col min="11011" max="11011" width="10.6640625" style="9" customWidth="1"/>
    <col min="11012" max="11012" width="11.109375" style="9" customWidth="1"/>
    <col min="11013" max="11014" width="8.5546875" style="9" customWidth="1"/>
    <col min="11015" max="11015" width="10.6640625" style="9" customWidth="1"/>
    <col min="11016" max="11016" width="10.109375" style="9" customWidth="1"/>
    <col min="11017" max="11017" width="10.33203125" style="9" customWidth="1"/>
    <col min="11018" max="11264" width="9.109375" style="9"/>
    <col min="11265" max="11265" width="24.33203125" style="9" customWidth="1"/>
    <col min="11266" max="11266" width="28.33203125" style="9" customWidth="1"/>
    <col min="11267" max="11267" width="10.6640625" style="9" customWidth="1"/>
    <col min="11268" max="11268" width="11.109375" style="9" customWidth="1"/>
    <col min="11269" max="11270" width="8.5546875" style="9" customWidth="1"/>
    <col min="11271" max="11271" width="10.6640625" style="9" customWidth="1"/>
    <col min="11272" max="11272" width="10.109375" style="9" customWidth="1"/>
    <col min="11273" max="11273" width="10.33203125" style="9" customWidth="1"/>
    <col min="11274" max="11520" width="9.109375" style="9"/>
    <col min="11521" max="11521" width="24.33203125" style="9" customWidth="1"/>
    <col min="11522" max="11522" width="28.33203125" style="9" customWidth="1"/>
    <col min="11523" max="11523" width="10.6640625" style="9" customWidth="1"/>
    <col min="11524" max="11524" width="11.109375" style="9" customWidth="1"/>
    <col min="11525" max="11526" width="8.5546875" style="9" customWidth="1"/>
    <col min="11527" max="11527" width="10.6640625" style="9" customWidth="1"/>
    <col min="11528" max="11528" width="10.109375" style="9" customWidth="1"/>
    <col min="11529" max="11529" width="10.33203125" style="9" customWidth="1"/>
    <col min="11530" max="11776" width="9.109375" style="9"/>
    <col min="11777" max="11777" width="24.33203125" style="9" customWidth="1"/>
    <col min="11778" max="11778" width="28.33203125" style="9" customWidth="1"/>
    <col min="11779" max="11779" width="10.6640625" style="9" customWidth="1"/>
    <col min="11780" max="11780" width="11.109375" style="9" customWidth="1"/>
    <col min="11781" max="11782" width="8.5546875" style="9" customWidth="1"/>
    <col min="11783" max="11783" width="10.6640625" style="9" customWidth="1"/>
    <col min="11784" max="11784" width="10.109375" style="9" customWidth="1"/>
    <col min="11785" max="11785" width="10.33203125" style="9" customWidth="1"/>
    <col min="11786" max="12032" width="9.109375" style="9"/>
    <col min="12033" max="12033" width="24.33203125" style="9" customWidth="1"/>
    <col min="12034" max="12034" width="28.33203125" style="9" customWidth="1"/>
    <col min="12035" max="12035" width="10.6640625" style="9" customWidth="1"/>
    <col min="12036" max="12036" width="11.109375" style="9" customWidth="1"/>
    <col min="12037" max="12038" width="8.5546875" style="9" customWidth="1"/>
    <col min="12039" max="12039" width="10.6640625" style="9" customWidth="1"/>
    <col min="12040" max="12040" width="10.109375" style="9" customWidth="1"/>
    <col min="12041" max="12041" width="10.33203125" style="9" customWidth="1"/>
    <col min="12042" max="12288" width="9.109375" style="9"/>
    <col min="12289" max="12289" width="24.33203125" style="9" customWidth="1"/>
    <col min="12290" max="12290" width="28.33203125" style="9" customWidth="1"/>
    <col min="12291" max="12291" width="10.6640625" style="9" customWidth="1"/>
    <col min="12292" max="12292" width="11.109375" style="9" customWidth="1"/>
    <col min="12293" max="12294" width="8.5546875" style="9" customWidth="1"/>
    <col min="12295" max="12295" width="10.6640625" style="9" customWidth="1"/>
    <col min="12296" max="12296" width="10.109375" style="9" customWidth="1"/>
    <col min="12297" max="12297" width="10.33203125" style="9" customWidth="1"/>
    <col min="12298" max="12544" width="9.109375" style="9"/>
    <col min="12545" max="12545" width="24.33203125" style="9" customWidth="1"/>
    <col min="12546" max="12546" width="28.33203125" style="9" customWidth="1"/>
    <col min="12547" max="12547" width="10.6640625" style="9" customWidth="1"/>
    <col min="12548" max="12548" width="11.109375" style="9" customWidth="1"/>
    <col min="12549" max="12550" width="8.5546875" style="9" customWidth="1"/>
    <col min="12551" max="12551" width="10.6640625" style="9" customWidth="1"/>
    <col min="12552" max="12552" width="10.109375" style="9" customWidth="1"/>
    <col min="12553" max="12553" width="10.33203125" style="9" customWidth="1"/>
    <col min="12554" max="12800" width="9.109375" style="9"/>
    <col min="12801" max="12801" width="24.33203125" style="9" customWidth="1"/>
    <col min="12802" max="12802" width="28.33203125" style="9" customWidth="1"/>
    <col min="12803" max="12803" width="10.6640625" style="9" customWidth="1"/>
    <col min="12804" max="12804" width="11.109375" style="9" customWidth="1"/>
    <col min="12805" max="12806" width="8.5546875" style="9" customWidth="1"/>
    <col min="12807" max="12807" width="10.6640625" style="9" customWidth="1"/>
    <col min="12808" max="12808" width="10.109375" style="9" customWidth="1"/>
    <col min="12809" max="12809" width="10.33203125" style="9" customWidth="1"/>
    <col min="12810" max="13056" width="9.109375" style="9"/>
    <col min="13057" max="13057" width="24.33203125" style="9" customWidth="1"/>
    <col min="13058" max="13058" width="28.33203125" style="9" customWidth="1"/>
    <col min="13059" max="13059" width="10.6640625" style="9" customWidth="1"/>
    <col min="13060" max="13060" width="11.109375" style="9" customWidth="1"/>
    <col min="13061" max="13062" width="8.5546875" style="9" customWidth="1"/>
    <col min="13063" max="13063" width="10.6640625" style="9" customWidth="1"/>
    <col min="13064" max="13064" width="10.109375" style="9" customWidth="1"/>
    <col min="13065" max="13065" width="10.33203125" style="9" customWidth="1"/>
    <col min="13066" max="13312" width="9.109375" style="9"/>
    <col min="13313" max="13313" width="24.33203125" style="9" customWidth="1"/>
    <col min="13314" max="13314" width="28.33203125" style="9" customWidth="1"/>
    <col min="13315" max="13315" width="10.6640625" style="9" customWidth="1"/>
    <col min="13316" max="13316" width="11.109375" style="9" customWidth="1"/>
    <col min="13317" max="13318" width="8.5546875" style="9" customWidth="1"/>
    <col min="13319" max="13319" width="10.6640625" style="9" customWidth="1"/>
    <col min="13320" max="13320" width="10.109375" style="9" customWidth="1"/>
    <col min="13321" max="13321" width="10.33203125" style="9" customWidth="1"/>
    <col min="13322" max="13568" width="9.109375" style="9"/>
    <col min="13569" max="13569" width="24.33203125" style="9" customWidth="1"/>
    <col min="13570" max="13570" width="28.33203125" style="9" customWidth="1"/>
    <col min="13571" max="13571" width="10.6640625" style="9" customWidth="1"/>
    <col min="13572" max="13572" width="11.109375" style="9" customWidth="1"/>
    <col min="13573" max="13574" width="8.5546875" style="9" customWidth="1"/>
    <col min="13575" max="13575" width="10.6640625" style="9" customWidth="1"/>
    <col min="13576" max="13576" width="10.109375" style="9" customWidth="1"/>
    <col min="13577" max="13577" width="10.33203125" style="9" customWidth="1"/>
    <col min="13578" max="13824" width="9.109375" style="9"/>
    <col min="13825" max="13825" width="24.33203125" style="9" customWidth="1"/>
    <col min="13826" max="13826" width="28.33203125" style="9" customWidth="1"/>
    <col min="13827" max="13827" width="10.6640625" style="9" customWidth="1"/>
    <col min="13828" max="13828" width="11.109375" style="9" customWidth="1"/>
    <col min="13829" max="13830" width="8.5546875" style="9" customWidth="1"/>
    <col min="13831" max="13831" width="10.6640625" style="9" customWidth="1"/>
    <col min="13832" max="13832" width="10.109375" style="9" customWidth="1"/>
    <col min="13833" max="13833" width="10.33203125" style="9" customWidth="1"/>
    <col min="13834" max="14080" width="9.109375" style="9"/>
    <col min="14081" max="14081" width="24.33203125" style="9" customWidth="1"/>
    <col min="14082" max="14082" width="28.33203125" style="9" customWidth="1"/>
    <col min="14083" max="14083" width="10.6640625" style="9" customWidth="1"/>
    <col min="14084" max="14084" width="11.109375" style="9" customWidth="1"/>
    <col min="14085" max="14086" width="8.5546875" style="9" customWidth="1"/>
    <col min="14087" max="14087" width="10.6640625" style="9" customWidth="1"/>
    <col min="14088" max="14088" width="10.109375" style="9" customWidth="1"/>
    <col min="14089" max="14089" width="10.33203125" style="9" customWidth="1"/>
    <col min="14090" max="14336" width="9.109375" style="9"/>
    <col min="14337" max="14337" width="24.33203125" style="9" customWidth="1"/>
    <col min="14338" max="14338" width="28.33203125" style="9" customWidth="1"/>
    <col min="14339" max="14339" width="10.6640625" style="9" customWidth="1"/>
    <col min="14340" max="14340" width="11.109375" style="9" customWidth="1"/>
    <col min="14341" max="14342" width="8.5546875" style="9" customWidth="1"/>
    <col min="14343" max="14343" width="10.6640625" style="9" customWidth="1"/>
    <col min="14344" max="14344" width="10.109375" style="9" customWidth="1"/>
    <col min="14345" max="14345" width="10.33203125" style="9" customWidth="1"/>
    <col min="14346" max="14592" width="9.109375" style="9"/>
    <col min="14593" max="14593" width="24.33203125" style="9" customWidth="1"/>
    <col min="14594" max="14594" width="28.33203125" style="9" customWidth="1"/>
    <col min="14595" max="14595" width="10.6640625" style="9" customWidth="1"/>
    <col min="14596" max="14596" width="11.109375" style="9" customWidth="1"/>
    <col min="14597" max="14598" width="8.5546875" style="9" customWidth="1"/>
    <col min="14599" max="14599" width="10.6640625" style="9" customWidth="1"/>
    <col min="14600" max="14600" width="10.109375" style="9" customWidth="1"/>
    <col min="14601" max="14601" width="10.33203125" style="9" customWidth="1"/>
    <col min="14602" max="14848" width="9.109375" style="9"/>
    <col min="14849" max="14849" width="24.33203125" style="9" customWidth="1"/>
    <col min="14850" max="14850" width="28.33203125" style="9" customWidth="1"/>
    <col min="14851" max="14851" width="10.6640625" style="9" customWidth="1"/>
    <col min="14852" max="14852" width="11.109375" style="9" customWidth="1"/>
    <col min="14853" max="14854" width="8.5546875" style="9" customWidth="1"/>
    <col min="14855" max="14855" width="10.6640625" style="9" customWidth="1"/>
    <col min="14856" max="14856" width="10.109375" style="9" customWidth="1"/>
    <col min="14857" max="14857" width="10.33203125" style="9" customWidth="1"/>
    <col min="14858" max="15104" width="9.109375" style="9"/>
    <col min="15105" max="15105" width="24.33203125" style="9" customWidth="1"/>
    <col min="15106" max="15106" width="28.33203125" style="9" customWidth="1"/>
    <col min="15107" max="15107" width="10.6640625" style="9" customWidth="1"/>
    <col min="15108" max="15108" width="11.109375" style="9" customWidth="1"/>
    <col min="15109" max="15110" width="8.5546875" style="9" customWidth="1"/>
    <col min="15111" max="15111" width="10.6640625" style="9" customWidth="1"/>
    <col min="15112" max="15112" width="10.109375" style="9" customWidth="1"/>
    <col min="15113" max="15113" width="10.33203125" style="9" customWidth="1"/>
    <col min="15114" max="15360" width="9.109375" style="9"/>
    <col min="15361" max="15361" width="24.33203125" style="9" customWidth="1"/>
    <col min="15362" max="15362" width="28.33203125" style="9" customWidth="1"/>
    <col min="15363" max="15363" width="10.6640625" style="9" customWidth="1"/>
    <col min="15364" max="15364" width="11.109375" style="9" customWidth="1"/>
    <col min="15365" max="15366" width="8.5546875" style="9" customWidth="1"/>
    <col min="15367" max="15367" width="10.6640625" style="9" customWidth="1"/>
    <col min="15368" max="15368" width="10.109375" style="9" customWidth="1"/>
    <col min="15369" max="15369" width="10.33203125" style="9" customWidth="1"/>
    <col min="15370" max="15616" width="9.109375" style="9"/>
    <col min="15617" max="15617" width="24.33203125" style="9" customWidth="1"/>
    <col min="15618" max="15618" width="28.33203125" style="9" customWidth="1"/>
    <col min="15619" max="15619" width="10.6640625" style="9" customWidth="1"/>
    <col min="15620" max="15620" width="11.109375" style="9" customWidth="1"/>
    <col min="15621" max="15622" width="8.5546875" style="9" customWidth="1"/>
    <col min="15623" max="15623" width="10.6640625" style="9" customWidth="1"/>
    <col min="15624" max="15624" width="10.109375" style="9" customWidth="1"/>
    <col min="15625" max="15625" width="10.33203125" style="9" customWidth="1"/>
    <col min="15626" max="15872" width="9.109375" style="9"/>
    <col min="15873" max="15873" width="24.33203125" style="9" customWidth="1"/>
    <col min="15874" max="15874" width="28.33203125" style="9" customWidth="1"/>
    <col min="15875" max="15875" width="10.6640625" style="9" customWidth="1"/>
    <col min="15876" max="15876" width="11.109375" style="9" customWidth="1"/>
    <col min="15877" max="15878" width="8.5546875" style="9" customWidth="1"/>
    <col min="15879" max="15879" width="10.6640625" style="9" customWidth="1"/>
    <col min="15880" max="15880" width="10.109375" style="9" customWidth="1"/>
    <col min="15881" max="15881" width="10.33203125" style="9" customWidth="1"/>
    <col min="15882" max="16128" width="9.109375" style="9"/>
    <col min="16129" max="16129" width="24.33203125" style="9" customWidth="1"/>
    <col min="16130" max="16130" width="28.33203125" style="9" customWidth="1"/>
    <col min="16131" max="16131" width="10.6640625" style="9" customWidth="1"/>
    <col min="16132" max="16132" width="11.109375" style="9" customWidth="1"/>
    <col min="16133" max="16134" width="8.5546875" style="9" customWidth="1"/>
    <col min="16135" max="16135" width="10.6640625" style="9" customWidth="1"/>
    <col min="16136" max="16136" width="10.109375" style="9" customWidth="1"/>
    <col min="16137" max="16137" width="10.33203125" style="9" customWidth="1"/>
    <col min="16138" max="16384" width="9.109375" style="9"/>
  </cols>
  <sheetData>
    <row r="1" spans="1:9" ht="17.399999999999999">
      <c r="I1" s="520" t="s">
        <v>1244</v>
      </c>
    </row>
    <row r="2" spans="1:9" ht="21">
      <c r="A2" s="1224" t="s">
        <v>319</v>
      </c>
      <c r="B2" s="1224"/>
      <c r="C2" s="1224"/>
      <c r="D2" s="1224"/>
      <c r="E2" s="1224"/>
      <c r="F2" s="1224"/>
      <c r="G2" s="1224"/>
      <c r="H2" s="1224"/>
      <c r="I2" s="1224"/>
    </row>
    <row r="4" spans="1:9" ht="15.6">
      <c r="A4" s="15" t="s">
        <v>924</v>
      </c>
    </row>
    <row r="5" spans="1:9" ht="20.100000000000001" customHeight="1">
      <c r="A5" s="1222" t="s">
        <v>702</v>
      </c>
      <c r="B5" s="1222" t="s">
        <v>320</v>
      </c>
      <c r="C5" s="1222" t="s">
        <v>321</v>
      </c>
      <c r="D5" s="1222" t="s">
        <v>322</v>
      </c>
      <c r="E5" s="1223" t="s">
        <v>907</v>
      </c>
      <c r="F5" s="1223"/>
      <c r="G5" s="1223"/>
      <c r="H5" s="1223" t="s">
        <v>701</v>
      </c>
      <c r="I5" s="1223"/>
    </row>
    <row r="6" spans="1:9" s="66" customFormat="1" ht="30" customHeight="1">
      <c r="A6" s="1222"/>
      <c r="B6" s="1222"/>
      <c r="C6" s="1222"/>
      <c r="D6" s="1222"/>
      <c r="E6" s="67">
        <v>2021</v>
      </c>
      <c r="F6" s="67">
        <v>2022</v>
      </c>
      <c r="G6" s="67">
        <v>2023</v>
      </c>
      <c r="H6" s="67">
        <v>2022</v>
      </c>
      <c r="I6" s="67">
        <v>2023</v>
      </c>
    </row>
    <row r="7" spans="1:9" ht="15.75" customHeight="1">
      <c r="A7" s="1225" t="s">
        <v>922</v>
      </c>
      <c r="B7" s="1228" t="s">
        <v>137</v>
      </c>
      <c r="C7" s="68" t="s">
        <v>323</v>
      </c>
      <c r="D7" s="69" t="s">
        <v>324</v>
      </c>
      <c r="E7" s="70"/>
      <c r="F7" s="71"/>
      <c r="G7" s="72"/>
      <c r="H7" s="73"/>
      <c r="I7" s="74"/>
    </row>
    <row r="8" spans="1:9" ht="24.75" customHeight="1">
      <c r="A8" s="1226"/>
      <c r="B8" s="1227"/>
      <c r="C8" s="75" t="s">
        <v>325</v>
      </c>
      <c r="D8" s="76" t="s">
        <v>324</v>
      </c>
      <c r="E8" s="77"/>
      <c r="F8" s="78"/>
      <c r="G8" s="79"/>
      <c r="H8" s="80"/>
      <c r="I8" s="81"/>
    </row>
    <row r="9" spans="1:9" ht="26.4">
      <c r="A9" s="1226"/>
      <c r="B9" s="1229" t="s">
        <v>139</v>
      </c>
      <c r="C9" s="82" t="s">
        <v>326</v>
      </c>
      <c r="D9" s="83" t="s">
        <v>324</v>
      </c>
      <c r="E9" s="84"/>
      <c r="F9" s="85"/>
      <c r="G9" s="86"/>
      <c r="H9" s="73"/>
      <c r="I9" s="74"/>
    </row>
    <row r="10" spans="1:9" ht="26.4">
      <c r="A10" s="1226"/>
      <c r="B10" s="1226"/>
      <c r="C10" s="87" t="s">
        <v>327</v>
      </c>
      <c r="D10" s="88" t="s">
        <v>324</v>
      </c>
      <c r="E10" s="89"/>
      <c r="F10" s="90"/>
      <c r="G10" s="91"/>
      <c r="H10" s="73"/>
      <c r="I10" s="74"/>
    </row>
    <row r="11" spans="1:9" ht="20.100000000000001" customHeight="1">
      <c r="A11" s="1227"/>
      <c r="B11" s="1227"/>
      <c r="C11" s="75" t="s">
        <v>328</v>
      </c>
      <c r="D11" s="76" t="s">
        <v>324</v>
      </c>
      <c r="E11" s="77"/>
      <c r="F11" s="78"/>
      <c r="G11" s="79"/>
      <c r="H11" s="80"/>
      <c r="I11" s="81"/>
    </row>
    <row r="13" spans="1:9" ht="30.75" customHeight="1">
      <c r="A13" s="1230" t="s">
        <v>925</v>
      </c>
      <c r="B13" s="1230"/>
      <c r="C13" s="1230"/>
      <c r="D13" s="1230"/>
      <c r="E13" s="1230"/>
      <c r="F13" s="1230"/>
      <c r="G13" s="1230"/>
      <c r="H13" s="1230"/>
      <c r="I13" s="1230"/>
    </row>
    <row r="14" spans="1:9" ht="20.100000000000001" customHeight="1">
      <c r="A14" s="1222" t="s">
        <v>703</v>
      </c>
      <c r="B14" s="1222" t="s">
        <v>320</v>
      </c>
      <c r="C14" s="1222" t="s">
        <v>321</v>
      </c>
      <c r="D14" s="1222" t="s">
        <v>322</v>
      </c>
      <c r="E14" s="1223" t="s">
        <v>700</v>
      </c>
      <c r="F14" s="1223"/>
      <c r="G14" s="1223"/>
      <c r="H14" s="1223" t="s">
        <v>701</v>
      </c>
      <c r="I14" s="1223"/>
    </row>
    <row r="15" spans="1:9" s="66" customFormat="1" ht="30" customHeight="1">
      <c r="A15" s="1222"/>
      <c r="B15" s="1222"/>
      <c r="C15" s="1222"/>
      <c r="D15" s="1222"/>
      <c r="E15" s="67">
        <v>2021</v>
      </c>
      <c r="F15" s="67">
        <v>2022</v>
      </c>
      <c r="G15" s="67">
        <v>2023</v>
      </c>
      <c r="H15" s="67">
        <v>2022</v>
      </c>
      <c r="I15" s="67">
        <v>2023</v>
      </c>
    </row>
    <row r="16" spans="1:9" ht="17.25" customHeight="1">
      <c r="A16" s="1239" t="s">
        <v>923</v>
      </c>
      <c r="B16" s="92" t="s">
        <v>329</v>
      </c>
      <c r="C16" s="1249" t="s">
        <v>130</v>
      </c>
      <c r="D16" s="68"/>
      <c r="E16" s="70"/>
      <c r="F16" s="71"/>
      <c r="G16" s="93"/>
      <c r="H16" s="93"/>
      <c r="I16" s="94"/>
    </row>
    <row r="17" spans="1:9" ht="17.25" customHeight="1">
      <c r="A17" s="1240"/>
      <c r="B17" s="95" t="s">
        <v>139</v>
      </c>
      <c r="C17" s="1249"/>
      <c r="D17" s="87"/>
      <c r="E17" s="89"/>
      <c r="F17" s="90"/>
      <c r="G17" s="96"/>
      <c r="H17" s="96"/>
      <c r="I17" s="97"/>
    </row>
    <row r="18" spans="1:9" ht="17.25" customHeight="1">
      <c r="A18" s="1240"/>
      <c r="B18" s="95" t="s">
        <v>330</v>
      </c>
      <c r="C18" s="1249"/>
      <c r="D18" s="87"/>
      <c r="E18" s="89"/>
      <c r="F18" s="90"/>
      <c r="G18" s="96"/>
      <c r="H18" s="96"/>
      <c r="I18" s="97"/>
    </row>
    <row r="19" spans="1:9" ht="17.25" customHeight="1">
      <c r="A19" s="1240"/>
      <c r="B19" s="95" t="s">
        <v>117</v>
      </c>
      <c r="C19" s="1249"/>
      <c r="D19" s="87"/>
      <c r="E19" s="89"/>
      <c r="F19" s="90"/>
      <c r="G19" s="96"/>
      <c r="H19" s="96"/>
      <c r="I19" s="97"/>
    </row>
    <row r="20" spans="1:9" ht="17.25" customHeight="1">
      <c r="A20" s="1240"/>
      <c r="B20" s="98" t="s">
        <v>331</v>
      </c>
      <c r="C20" s="1249"/>
      <c r="D20" s="98"/>
      <c r="E20" s="99"/>
      <c r="F20" s="100"/>
      <c r="G20" s="101"/>
      <c r="H20" s="101"/>
      <c r="I20" s="102"/>
    </row>
    <row r="21" spans="1:9" ht="17.25" customHeight="1">
      <c r="A21" s="1239" t="s">
        <v>923</v>
      </c>
      <c r="B21" s="103" t="s">
        <v>329</v>
      </c>
      <c r="C21" s="1251" t="s">
        <v>132</v>
      </c>
      <c r="D21" s="82"/>
      <c r="E21" s="84"/>
      <c r="F21" s="85"/>
      <c r="G21" s="104"/>
      <c r="H21" s="104"/>
      <c r="I21" s="105"/>
    </row>
    <row r="22" spans="1:9" ht="17.25" customHeight="1">
      <c r="A22" s="1240"/>
      <c r="B22" s="95" t="s">
        <v>139</v>
      </c>
      <c r="C22" s="1249"/>
      <c r="D22" s="87"/>
      <c r="E22" s="89"/>
      <c r="F22" s="90"/>
      <c r="G22" s="96"/>
      <c r="H22" s="96"/>
      <c r="I22" s="97"/>
    </row>
    <row r="23" spans="1:9" ht="17.25" customHeight="1">
      <c r="A23" s="1240"/>
      <c r="B23" s="95" t="s">
        <v>330</v>
      </c>
      <c r="C23" s="1249"/>
      <c r="D23" s="87"/>
      <c r="E23" s="89"/>
      <c r="F23" s="90"/>
      <c r="G23" s="96"/>
      <c r="H23" s="96"/>
      <c r="I23" s="97"/>
    </row>
    <row r="24" spans="1:9" ht="17.25" customHeight="1">
      <c r="A24" s="1240"/>
      <c r="B24" s="95" t="s">
        <v>117</v>
      </c>
      <c r="C24" s="1249"/>
      <c r="D24" s="87"/>
      <c r="E24" s="89"/>
      <c r="F24" s="90"/>
      <c r="G24" s="96"/>
      <c r="H24" s="96"/>
      <c r="I24" s="97"/>
    </row>
    <row r="25" spans="1:9" ht="17.25" customHeight="1">
      <c r="A25" s="1240"/>
      <c r="B25" s="75" t="s">
        <v>331</v>
      </c>
      <c r="C25" s="1250"/>
      <c r="D25" s="75"/>
      <c r="E25" s="77"/>
      <c r="F25" s="78"/>
      <c r="G25" s="106"/>
      <c r="H25" s="106"/>
      <c r="I25" s="107"/>
    </row>
    <row r="26" spans="1:9" ht="17.25" customHeight="1">
      <c r="A26" s="1239" t="s">
        <v>923</v>
      </c>
      <c r="B26" s="92" t="s">
        <v>329</v>
      </c>
      <c r="C26" s="1249" t="s">
        <v>332</v>
      </c>
      <c r="D26" s="68"/>
      <c r="E26" s="70"/>
      <c r="F26" s="71"/>
      <c r="G26" s="93"/>
      <c r="H26" s="93"/>
      <c r="I26" s="94"/>
    </row>
    <row r="27" spans="1:9" ht="17.25" customHeight="1">
      <c r="A27" s="1240"/>
      <c r="B27" s="95" t="s">
        <v>139</v>
      </c>
      <c r="C27" s="1249"/>
      <c r="D27" s="87"/>
      <c r="E27" s="89"/>
      <c r="F27" s="90"/>
      <c r="G27" s="96"/>
      <c r="H27" s="96"/>
      <c r="I27" s="97"/>
    </row>
    <row r="28" spans="1:9" ht="17.25" customHeight="1">
      <c r="A28" s="1240"/>
      <c r="B28" s="95" t="s">
        <v>330</v>
      </c>
      <c r="C28" s="1249"/>
      <c r="D28" s="87"/>
      <c r="E28" s="89"/>
      <c r="F28" s="90"/>
      <c r="G28" s="96"/>
      <c r="H28" s="96"/>
      <c r="I28" s="97"/>
    </row>
    <row r="29" spans="1:9" ht="17.25" customHeight="1">
      <c r="A29" s="1240"/>
      <c r="B29" s="95" t="s">
        <v>117</v>
      </c>
      <c r="C29" s="1249"/>
      <c r="D29" s="87"/>
      <c r="E29" s="89"/>
      <c r="F29" s="90"/>
      <c r="G29" s="96"/>
      <c r="H29" s="96"/>
      <c r="I29" s="97"/>
    </row>
    <row r="30" spans="1:9" ht="17.25" customHeight="1">
      <c r="A30" s="1240"/>
      <c r="B30" s="98" t="s">
        <v>331</v>
      </c>
      <c r="C30" s="1249"/>
      <c r="D30" s="98"/>
      <c r="E30" s="99"/>
      <c r="F30" s="100"/>
      <c r="G30" s="101"/>
      <c r="H30" s="101"/>
      <c r="I30" s="102"/>
    </row>
    <row r="31" spans="1:9" ht="17.25" customHeight="1">
      <c r="A31" s="1239" t="s">
        <v>923</v>
      </c>
      <c r="B31" s="103" t="s">
        <v>329</v>
      </c>
      <c r="C31" s="1251" t="s">
        <v>333</v>
      </c>
      <c r="D31" s="82"/>
      <c r="E31" s="84"/>
      <c r="F31" s="85"/>
      <c r="G31" s="104"/>
      <c r="H31" s="104"/>
      <c r="I31" s="105"/>
    </row>
    <row r="32" spans="1:9" ht="17.25" customHeight="1">
      <c r="A32" s="1240"/>
      <c r="B32" s="95" t="s">
        <v>139</v>
      </c>
      <c r="C32" s="1249"/>
      <c r="D32" s="87"/>
      <c r="E32" s="89"/>
      <c r="F32" s="90"/>
      <c r="G32" s="96"/>
      <c r="H32" s="96"/>
      <c r="I32" s="97"/>
    </row>
    <row r="33" spans="1:9" ht="17.25" customHeight="1">
      <c r="A33" s="1240"/>
      <c r="B33" s="95" t="s">
        <v>330</v>
      </c>
      <c r="C33" s="1249"/>
      <c r="D33" s="87"/>
      <c r="E33" s="89"/>
      <c r="F33" s="90"/>
      <c r="G33" s="96"/>
      <c r="H33" s="96"/>
      <c r="I33" s="97"/>
    </row>
    <row r="34" spans="1:9" ht="17.25" customHeight="1">
      <c r="A34" s="1240"/>
      <c r="B34" s="95" t="s">
        <v>117</v>
      </c>
      <c r="C34" s="1249"/>
      <c r="D34" s="87"/>
      <c r="E34" s="89"/>
      <c r="F34" s="90"/>
      <c r="G34" s="96"/>
      <c r="H34" s="96"/>
      <c r="I34" s="97"/>
    </row>
    <row r="35" spans="1:9" ht="17.25" customHeight="1">
      <c r="A35" s="1240"/>
      <c r="B35" s="75" t="s">
        <v>331</v>
      </c>
      <c r="C35" s="1250"/>
      <c r="D35" s="75"/>
      <c r="E35" s="77"/>
      <c r="F35" s="78"/>
      <c r="G35" s="106"/>
      <c r="H35" s="106"/>
      <c r="I35" s="107"/>
    </row>
    <row r="36" spans="1:9" ht="17.25" customHeight="1">
      <c r="A36" s="1239" t="s">
        <v>923</v>
      </c>
      <c r="B36" s="92" t="s">
        <v>329</v>
      </c>
      <c r="C36" s="1249" t="s">
        <v>334</v>
      </c>
      <c r="D36" s="68"/>
      <c r="E36" s="70"/>
      <c r="F36" s="71"/>
      <c r="G36" s="93"/>
      <c r="H36" s="93"/>
      <c r="I36" s="94"/>
    </row>
    <row r="37" spans="1:9" ht="17.25" customHeight="1">
      <c r="A37" s="1240"/>
      <c r="B37" s="95" t="s">
        <v>139</v>
      </c>
      <c r="C37" s="1249"/>
      <c r="D37" s="87"/>
      <c r="E37" s="89"/>
      <c r="F37" s="90"/>
      <c r="G37" s="96"/>
      <c r="H37" s="96"/>
      <c r="I37" s="97"/>
    </row>
    <row r="38" spans="1:9" ht="17.25" customHeight="1">
      <c r="A38" s="1240"/>
      <c r="B38" s="95" t="s">
        <v>330</v>
      </c>
      <c r="C38" s="1249"/>
      <c r="D38" s="87"/>
      <c r="E38" s="89"/>
      <c r="F38" s="90"/>
      <c r="G38" s="96"/>
      <c r="H38" s="96"/>
      <c r="I38" s="97"/>
    </row>
    <row r="39" spans="1:9" ht="17.25" customHeight="1">
      <c r="A39" s="1240"/>
      <c r="B39" s="95" t="s">
        <v>117</v>
      </c>
      <c r="C39" s="1249"/>
      <c r="D39" s="87"/>
      <c r="E39" s="89"/>
      <c r="F39" s="90"/>
      <c r="G39" s="96"/>
      <c r="H39" s="96"/>
      <c r="I39" s="97"/>
    </row>
    <row r="40" spans="1:9" ht="17.25" customHeight="1">
      <c r="A40" s="1240"/>
      <c r="B40" s="75" t="s">
        <v>331</v>
      </c>
      <c r="C40" s="1250"/>
      <c r="D40" s="75"/>
      <c r="E40" s="77"/>
      <c r="F40" s="78"/>
      <c r="G40" s="106"/>
      <c r="H40" s="106"/>
      <c r="I40" s="107"/>
    </row>
    <row r="41" spans="1:9" ht="10.5" customHeight="1">
      <c r="A41" s="108"/>
      <c r="B41" s="108"/>
      <c r="C41" s="109"/>
      <c r="D41" s="108"/>
      <c r="E41" s="108"/>
      <c r="F41" s="108"/>
      <c r="G41" s="109"/>
      <c r="H41" s="109"/>
      <c r="I41" s="109"/>
    </row>
    <row r="42" spans="1:9" ht="10.5" customHeight="1">
      <c r="A42" s="108"/>
      <c r="B42" s="108"/>
      <c r="C42" s="109"/>
      <c r="D42" s="108"/>
      <c r="E42" s="108"/>
      <c r="F42" s="108"/>
      <c r="G42" s="109"/>
      <c r="H42" s="109"/>
      <c r="I42" s="109"/>
    </row>
    <row r="43" spans="1:9" ht="17.25" customHeight="1">
      <c r="A43" s="1241" t="s">
        <v>335</v>
      </c>
      <c r="B43" s="1241"/>
      <c r="C43" s="1241"/>
      <c r="D43" s="1241"/>
      <c r="E43" s="1241"/>
      <c r="F43" s="1241"/>
      <c r="G43" s="1241"/>
      <c r="H43" s="1241"/>
      <c r="I43" s="1241"/>
    </row>
    <row r="44" spans="1:9" s="66" customFormat="1" ht="27" customHeight="1">
      <c r="A44" s="1242" t="s">
        <v>320</v>
      </c>
      <c r="B44" s="1242" t="s">
        <v>321</v>
      </c>
      <c r="C44" s="1244" t="s">
        <v>336</v>
      </c>
      <c r="D44" s="1246">
        <v>2022</v>
      </c>
      <c r="E44" s="1247"/>
      <c r="F44" s="1248"/>
      <c r="G44" s="1247">
        <v>2023</v>
      </c>
      <c r="H44" s="1247"/>
      <c r="I44" s="1248"/>
    </row>
    <row r="45" spans="1:9" s="66" customFormat="1" ht="21" customHeight="1">
      <c r="A45" s="1243"/>
      <c r="B45" s="1243"/>
      <c r="C45" s="1245"/>
      <c r="D45" s="110" t="s">
        <v>337</v>
      </c>
      <c r="E45" s="110" t="s">
        <v>930</v>
      </c>
      <c r="F45" s="110" t="s">
        <v>338</v>
      </c>
      <c r="G45" s="110" t="s">
        <v>337</v>
      </c>
      <c r="H45" s="110" t="s">
        <v>930</v>
      </c>
      <c r="I45" s="110" t="s">
        <v>338</v>
      </c>
    </row>
    <row r="46" spans="1:9" ht="16.5" customHeight="1">
      <c r="A46" s="1231" t="s">
        <v>137</v>
      </c>
      <c r="B46" s="1234" t="s">
        <v>339</v>
      </c>
      <c r="C46" s="111" t="s">
        <v>340</v>
      </c>
      <c r="D46" s="112"/>
      <c r="E46" s="113"/>
      <c r="F46" s="113"/>
      <c r="G46" s="113"/>
      <c r="H46" s="113"/>
      <c r="I46" s="114"/>
    </row>
    <row r="47" spans="1:9" ht="15.75" customHeight="1">
      <c r="A47" s="1232"/>
      <c r="B47" s="1236"/>
      <c r="C47" s="76" t="s">
        <v>341</v>
      </c>
      <c r="D47" s="115"/>
      <c r="E47" s="78"/>
      <c r="F47" s="78"/>
      <c r="G47" s="115"/>
      <c r="H47" s="106"/>
      <c r="I47" s="107"/>
    </row>
    <row r="48" spans="1:9" ht="15.75" customHeight="1">
      <c r="A48" s="1232"/>
      <c r="B48" s="1235" t="s">
        <v>342</v>
      </c>
      <c r="C48" s="116" t="s">
        <v>340</v>
      </c>
      <c r="D48" s="70"/>
      <c r="E48" s="71"/>
      <c r="F48" s="71"/>
      <c r="G48" s="70"/>
      <c r="H48" s="93"/>
      <c r="I48" s="94"/>
    </row>
    <row r="49" spans="1:9" ht="15.75" customHeight="1">
      <c r="A49" s="1233"/>
      <c r="B49" s="1236"/>
      <c r="C49" s="88" t="s">
        <v>341</v>
      </c>
      <c r="D49" s="117"/>
      <c r="E49" s="78"/>
      <c r="F49" s="78"/>
      <c r="G49" s="117"/>
      <c r="H49" s="106"/>
      <c r="I49" s="107"/>
    </row>
    <row r="50" spans="1:9">
      <c r="A50" s="1231" t="s">
        <v>139</v>
      </c>
      <c r="B50" s="1234" t="s">
        <v>326</v>
      </c>
      <c r="C50" s="111" t="s">
        <v>343</v>
      </c>
      <c r="D50" s="84"/>
      <c r="E50" s="85"/>
      <c r="F50" s="85"/>
      <c r="G50" s="84"/>
      <c r="H50" s="104"/>
      <c r="I50" s="105"/>
    </row>
    <row r="51" spans="1:9">
      <c r="A51" s="1232"/>
      <c r="B51" s="1235"/>
      <c r="C51" s="118" t="s">
        <v>344</v>
      </c>
      <c r="D51" s="119"/>
      <c r="E51" s="100"/>
      <c r="F51" s="100"/>
      <c r="G51" s="119"/>
      <c r="H51" s="101"/>
      <c r="I51" s="102"/>
    </row>
    <row r="52" spans="1:9">
      <c r="A52" s="1232"/>
      <c r="B52" s="1234" t="s">
        <v>327</v>
      </c>
      <c r="C52" s="111" t="s">
        <v>343</v>
      </c>
      <c r="D52" s="84"/>
      <c r="E52" s="85"/>
      <c r="F52" s="85"/>
      <c r="G52" s="84"/>
      <c r="H52" s="104"/>
      <c r="I52" s="105"/>
    </row>
    <row r="53" spans="1:9">
      <c r="A53" s="1232"/>
      <c r="B53" s="1236"/>
      <c r="C53" s="76" t="s">
        <v>344</v>
      </c>
      <c r="D53" s="115"/>
      <c r="E53" s="78"/>
      <c r="F53" s="78"/>
      <c r="G53" s="115"/>
      <c r="H53" s="106"/>
      <c r="I53" s="107"/>
    </row>
    <row r="54" spans="1:9" ht="14.25" customHeight="1">
      <c r="A54" s="1232"/>
      <c r="B54" s="1237" t="s">
        <v>328</v>
      </c>
      <c r="C54" s="111" t="s">
        <v>343</v>
      </c>
      <c r="D54" s="84"/>
      <c r="E54" s="85"/>
      <c r="F54" s="85"/>
      <c r="G54" s="84"/>
      <c r="H54" s="104"/>
      <c r="I54" s="105"/>
    </row>
    <row r="55" spans="1:9" ht="14.25" customHeight="1">
      <c r="A55" s="1233"/>
      <c r="B55" s="1238"/>
      <c r="C55" s="76" t="s">
        <v>344</v>
      </c>
      <c r="D55" s="115"/>
      <c r="E55" s="78"/>
      <c r="F55" s="78"/>
      <c r="G55" s="115"/>
      <c r="H55" s="106"/>
      <c r="I55" s="107"/>
    </row>
    <row r="56" spans="1:9">
      <c r="A56" s="120"/>
      <c r="B56" s="120"/>
      <c r="C56" s="121"/>
      <c r="D56" s="108"/>
      <c r="E56" s="108"/>
      <c r="F56" s="108"/>
      <c r="G56" s="109"/>
      <c r="H56" s="109"/>
      <c r="I56" s="109"/>
    </row>
  </sheetData>
  <mergeCells count="40">
    <mergeCell ref="A16:A20"/>
    <mergeCell ref="C16:C20"/>
    <mergeCell ref="A14:A15"/>
    <mergeCell ref="B14:B15"/>
    <mergeCell ref="C14:C15"/>
    <mergeCell ref="A21:A25"/>
    <mergeCell ref="C21:C25"/>
    <mergeCell ref="A26:A30"/>
    <mergeCell ref="C26:C30"/>
    <mergeCell ref="A31:A35"/>
    <mergeCell ref="C31:C35"/>
    <mergeCell ref="A50:A55"/>
    <mergeCell ref="B50:B51"/>
    <mergeCell ref="B52:B53"/>
    <mergeCell ref="B54:B55"/>
    <mergeCell ref="A36:A40"/>
    <mergeCell ref="A43:I43"/>
    <mergeCell ref="A44:A45"/>
    <mergeCell ref="B44:B45"/>
    <mergeCell ref="C44:C45"/>
    <mergeCell ref="D44:F44"/>
    <mergeCell ref="G44:I44"/>
    <mergeCell ref="A46:A49"/>
    <mergeCell ref="B46:B47"/>
    <mergeCell ref="B48:B49"/>
    <mergeCell ref="C36:C40"/>
    <mergeCell ref="D14:D15"/>
    <mergeCell ref="E14:G14"/>
    <mergeCell ref="A2:I2"/>
    <mergeCell ref="A7:A11"/>
    <mergeCell ref="B7:B8"/>
    <mergeCell ref="B9:B11"/>
    <mergeCell ref="A13:I13"/>
    <mergeCell ref="A5:A6"/>
    <mergeCell ref="B5:B6"/>
    <mergeCell ref="C5:C6"/>
    <mergeCell ref="D5:D6"/>
    <mergeCell ref="E5:G5"/>
    <mergeCell ref="H5:I5"/>
    <mergeCell ref="H14:I14"/>
  </mergeCells>
  <printOptions horizontalCentered="1"/>
  <pageMargins left="0.5" right="0.25" top="0.25" bottom="0.25" header="0.3" footer="0.3"/>
  <pageSetup paperSize="9"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AI73"/>
  <sheetViews>
    <sheetView view="pageBreakPreview" zoomScaleSheetLayoutView="100" workbookViewId="0">
      <selection activeCell="E14" sqref="E14"/>
    </sheetView>
  </sheetViews>
  <sheetFormatPr defaultRowHeight="13.2"/>
  <cols>
    <col min="1" max="1" width="4.6640625" style="65" customWidth="1"/>
    <col min="2" max="2" width="16.33203125" style="65" customWidth="1"/>
    <col min="3" max="4" width="11.6640625" style="65" customWidth="1"/>
    <col min="5" max="5" width="9.6640625" style="1" customWidth="1"/>
    <col min="6" max="7" width="5.5546875" style="1" bestFit="1" customWidth="1"/>
    <col min="8" max="8" width="6.5546875" style="1" bestFit="1" customWidth="1"/>
    <col min="9" max="9" width="6.88671875" style="1" bestFit="1" customWidth="1"/>
    <col min="10" max="10" width="7.109375" style="1" bestFit="1" customWidth="1"/>
    <col min="11" max="11" width="7" style="1" bestFit="1" customWidth="1"/>
    <col min="12" max="12" width="9" style="1" bestFit="1" customWidth="1"/>
    <col min="13" max="13" width="8.88671875" style="1" bestFit="1" customWidth="1"/>
    <col min="14" max="14" width="8" style="1" bestFit="1" customWidth="1"/>
    <col min="15" max="15" width="6" style="1" customWidth="1"/>
    <col min="16" max="16" width="6.5546875" style="1" customWidth="1"/>
    <col min="17" max="18" width="7.33203125" style="1" customWidth="1"/>
    <col min="19" max="19" width="7.44140625" style="1" customWidth="1"/>
    <col min="20" max="20" width="6.33203125" style="1" bestFit="1" customWidth="1"/>
    <col min="21" max="21" width="7.109375" style="1" bestFit="1" customWidth="1"/>
    <col min="22" max="23" width="5.5546875" style="1" bestFit="1" customWidth="1"/>
    <col min="24" max="25" width="6.33203125" style="1" customWidth="1"/>
    <col min="26" max="26" width="7.6640625" style="29" customWidth="1"/>
    <col min="27" max="258" width="9.109375" style="1"/>
    <col min="259" max="259" width="4.6640625" style="1" customWidth="1"/>
    <col min="260" max="260" width="16.33203125" style="1" customWidth="1"/>
    <col min="261" max="261" width="9.6640625" style="1" customWidth="1"/>
    <col min="262" max="263" width="5.5546875" style="1" bestFit="1" customWidth="1"/>
    <col min="264" max="264" width="6.5546875" style="1" bestFit="1" customWidth="1"/>
    <col min="265" max="265" width="6.88671875" style="1" bestFit="1" customWidth="1"/>
    <col min="266" max="266" width="7.109375" style="1" bestFit="1" customWidth="1"/>
    <col min="267" max="267" width="7" style="1" bestFit="1" customWidth="1"/>
    <col min="268" max="268" width="9" style="1" bestFit="1" customWidth="1"/>
    <col min="269" max="269" width="8.88671875" style="1" bestFit="1" customWidth="1"/>
    <col min="270" max="270" width="8" style="1" bestFit="1" customWidth="1"/>
    <col min="271" max="272" width="5.88671875" style="1" customWidth="1"/>
    <col min="273" max="274" width="7.33203125" style="1" customWidth="1"/>
    <col min="275" max="275" width="7.44140625" style="1" customWidth="1"/>
    <col min="276" max="276" width="6.33203125" style="1" bestFit="1" customWidth="1"/>
    <col min="277" max="277" width="7.109375" style="1" bestFit="1" customWidth="1"/>
    <col min="278" max="279" width="5.5546875" style="1" bestFit="1" customWidth="1"/>
    <col min="280" max="281" width="6.33203125" style="1" customWidth="1"/>
    <col min="282" max="282" width="7.6640625" style="1" customWidth="1"/>
    <col min="283" max="514" width="9.109375" style="1"/>
    <col min="515" max="515" width="4.6640625" style="1" customWidth="1"/>
    <col min="516" max="516" width="16.33203125" style="1" customWidth="1"/>
    <col min="517" max="517" width="9.6640625" style="1" customWidth="1"/>
    <col min="518" max="519" width="5.5546875" style="1" bestFit="1" customWidth="1"/>
    <col min="520" max="520" width="6.5546875" style="1" bestFit="1" customWidth="1"/>
    <col min="521" max="521" width="6.88671875" style="1" bestFit="1" customWidth="1"/>
    <col min="522" max="522" width="7.109375" style="1" bestFit="1" customWidth="1"/>
    <col min="523" max="523" width="7" style="1" bestFit="1" customWidth="1"/>
    <col min="524" max="524" width="9" style="1" bestFit="1" customWidth="1"/>
    <col min="525" max="525" width="8.88671875" style="1" bestFit="1" customWidth="1"/>
    <col min="526" max="526" width="8" style="1" bestFit="1" customWidth="1"/>
    <col min="527" max="528" width="5.88671875" style="1" customWidth="1"/>
    <col min="529" max="530" width="7.33203125" style="1" customWidth="1"/>
    <col min="531" max="531" width="7.44140625" style="1" customWidth="1"/>
    <col min="532" max="532" width="6.33203125" style="1" bestFit="1" customWidth="1"/>
    <col min="533" max="533" width="7.109375" style="1" bestFit="1" customWidth="1"/>
    <col min="534" max="535" width="5.5546875" style="1" bestFit="1" customWidth="1"/>
    <col min="536" max="537" width="6.33203125" style="1" customWidth="1"/>
    <col min="538" max="538" width="7.6640625" style="1" customWidth="1"/>
    <col min="539" max="770" width="9.109375" style="1"/>
    <col min="771" max="771" width="4.6640625" style="1" customWidth="1"/>
    <col min="772" max="772" width="16.33203125" style="1" customWidth="1"/>
    <col min="773" max="773" width="9.6640625" style="1" customWidth="1"/>
    <col min="774" max="775" width="5.5546875" style="1" bestFit="1" customWidth="1"/>
    <col min="776" max="776" width="6.5546875" style="1" bestFit="1" customWidth="1"/>
    <col min="777" max="777" width="6.88671875" style="1" bestFit="1" customWidth="1"/>
    <col min="778" max="778" width="7.109375" style="1" bestFit="1" customWidth="1"/>
    <col min="779" max="779" width="7" style="1" bestFit="1" customWidth="1"/>
    <col min="780" max="780" width="9" style="1" bestFit="1" customWidth="1"/>
    <col min="781" max="781" width="8.88671875" style="1" bestFit="1" customWidth="1"/>
    <col min="782" max="782" width="8" style="1" bestFit="1" customWidth="1"/>
    <col min="783" max="784" width="5.88671875" style="1" customWidth="1"/>
    <col min="785" max="786" width="7.33203125" style="1" customWidth="1"/>
    <col min="787" max="787" width="7.44140625" style="1" customWidth="1"/>
    <col min="788" max="788" width="6.33203125" style="1" bestFit="1" customWidth="1"/>
    <col min="789" max="789" width="7.109375" style="1" bestFit="1" customWidth="1"/>
    <col min="790" max="791" width="5.5546875" style="1" bestFit="1" customWidth="1"/>
    <col min="792" max="793" width="6.33203125" style="1" customWidth="1"/>
    <col min="794" max="794" width="7.6640625" style="1" customWidth="1"/>
    <col min="795" max="1026" width="9.109375" style="1"/>
    <col min="1027" max="1027" width="4.6640625" style="1" customWidth="1"/>
    <col min="1028" max="1028" width="16.33203125" style="1" customWidth="1"/>
    <col min="1029" max="1029" width="9.6640625" style="1" customWidth="1"/>
    <col min="1030" max="1031" width="5.5546875" style="1" bestFit="1" customWidth="1"/>
    <col min="1032" max="1032" width="6.5546875" style="1" bestFit="1" customWidth="1"/>
    <col min="1033" max="1033" width="6.88671875" style="1" bestFit="1" customWidth="1"/>
    <col min="1034" max="1034" width="7.109375" style="1" bestFit="1" customWidth="1"/>
    <col min="1035" max="1035" width="7" style="1" bestFit="1" customWidth="1"/>
    <col min="1036" max="1036" width="9" style="1" bestFit="1" customWidth="1"/>
    <col min="1037" max="1037" width="8.88671875" style="1" bestFit="1" customWidth="1"/>
    <col min="1038" max="1038" width="8" style="1" bestFit="1" customWidth="1"/>
    <col min="1039" max="1040" width="5.88671875" style="1" customWidth="1"/>
    <col min="1041" max="1042" width="7.33203125" style="1" customWidth="1"/>
    <col min="1043" max="1043" width="7.44140625" style="1" customWidth="1"/>
    <col min="1044" max="1044" width="6.33203125" style="1" bestFit="1" customWidth="1"/>
    <col min="1045" max="1045" width="7.109375" style="1" bestFit="1" customWidth="1"/>
    <col min="1046" max="1047" width="5.5546875" style="1" bestFit="1" customWidth="1"/>
    <col min="1048" max="1049" width="6.33203125" style="1" customWidth="1"/>
    <col min="1050" max="1050" width="7.6640625" style="1" customWidth="1"/>
    <col min="1051" max="1282" width="9.109375" style="1"/>
    <col min="1283" max="1283" width="4.6640625" style="1" customWidth="1"/>
    <col min="1284" max="1284" width="16.33203125" style="1" customWidth="1"/>
    <col min="1285" max="1285" width="9.6640625" style="1" customWidth="1"/>
    <col min="1286" max="1287" width="5.5546875" style="1" bestFit="1" customWidth="1"/>
    <col min="1288" max="1288" width="6.5546875" style="1" bestFit="1" customWidth="1"/>
    <col min="1289" max="1289" width="6.88671875" style="1" bestFit="1" customWidth="1"/>
    <col min="1290" max="1290" width="7.109375" style="1" bestFit="1" customWidth="1"/>
    <col min="1291" max="1291" width="7" style="1" bestFit="1" customWidth="1"/>
    <col min="1292" max="1292" width="9" style="1" bestFit="1" customWidth="1"/>
    <col min="1293" max="1293" width="8.88671875" style="1" bestFit="1" customWidth="1"/>
    <col min="1294" max="1294" width="8" style="1" bestFit="1" customWidth="1"/>
    <col min="1295" max="1296" width="5.88671875" style="1" customWidth="1"/>
    <col min="1297" max="1298" width="7.33203125" style="1" customWidth="1"/>
    <col min="1299" max="1299" width="7.44140625" style="1" customWidth="1"/>
    <col min="1300" max="1300" width="6.33203125" style="1" bestFit="1" customWidth="1"/>
    <col min="1301" max="1301" width="7.109375" style="1" bestFit="1" customWidth="1"/>
    <col min="1302" max="1303" width="5.5546875" style="1" bestFit="1" customWidth="1"/>
    <col min="1304" max="1305" width="6.33203125" style="1" customWidth="1"/>
    <col min="1306" max="1306" width="7.6640625" style="1" customWidth="1"/>
    <col min="1307" max="1538" width="9.109375" style="1"/>
    <col min="1539" max="1539" width="4.6640625" style="1" customWidth="1"/>
    <col min="1540" max="1540" width="16.33203125" style="1" customWidth="1"/>
    <col min="1541" max="1541" width="9.6640625" style="1" customWidth="1"/>
    <col min="1542" max="1543" width="5.5546875" style="1" bestFit="1" customWidth="1"/>
    <col min="1544" max="1544" width="6.5546875" style="1" bestFit="1" customWidth="1"/>
    <col min="1545" max="1545" width="6.88671875" style="1" bestFit="1" customWidth="1"/>
    <col min="1546" max="1546" width="7.109375" style="1" bestFit="1" customWidth="1"/>
    <col min="1547" max="1547" width="7" style="1" bestFit="1" customWidth="1"/>
    <col min="1548" max="1548" width="9" style="1" bestFit="1" customWidth="1"/>
    <col min="1549" max="1549" width="8.88671875" style="1" bestFit="1" customWidth="1"/>
    <col min="1550" max="1550" width="8" style="1" bestFit="1" customWidth="1"/>
    <col min="1551" max="1552" width="5.88671875" style="1" customWidth="1"/>
    <col min="1553" max="1554" width="7.33203125" style="1" customWidth="1"/>
    <col min="1555" max="1555" width="7.44140625" style="1" customWidth="1"/>
    <col min="1556" max="1556" width="6.33203125" style="1" bestFit="1" customWidth="1"/>
    <col min="1557" max="1557" width="7.109375" style="1" bestFit="1" customWidth="1"/>
    <col min="1558" max="1559" width="5.5546875" style="1" bestFit="1" customWidth="1"/>
    <col min="1560" max="1561" width="6.33203125" style="1" customWidth="1"/>
    <col min="1562" max="1562" width="7.6640625" style="1" customWidth="1"/>
    <col min="1563" max="1794" width="9.109375" style="1"/>
    <col min="1795" max="1795" width="4.6640625" style="1" customWidth="1"/>
    <col min="1796" max="1796" width="16.33203125" style="1" customWidth="1"/>
    <col min="1797" max="1797" width="9.6640625" style="1" customWidth="1"/>
    <col min="1798" max="1799" width="5.5546875" style="1" bestFit="1" customWidth="1"/>
    <col min="1800" max="1800" width="6.5546875" style="1" bestFit="1" customWidth="1"/>
    <col min="1801" max="1801" width="6.88671875" style="1" bestFit="1" customWidth="1"/>
    <col min="1802" max="1802" width="7.109375" style="1" bestFit="1" customWidth="1"/>
    <col min="1803" max="1803" width="7" style="1" bestFit="1" customWidth="1"/>
    <col min="1804" max="1804" width="9" style="1" bestFit="1" customWidth="1"/>
    <col min="1805" max="1805" width="8.88671875" style="1" bestFit="1" customWidth="1"/>
    <col min="1806" max="1806" width="8" style="1" bestFit="1" customWidth="1"/>
    <col min="1807" max="1808" width="5.88671875" style="1" customWidth="1"/>
    <col min="1809" max="1810" width="7.33203125" style="1" customWidth="1"/>
    <col min="1811" max="1811" width="7.44140625" style="1" customWidth="1"/>
    <col min="1812" max="1812" width="6.33203125" style="1" bestFit="1" customWidth="1"/>
    <col min="1813" max="1813" width="7.109375" style="1" bestFit="1" customWidth="1"/>
    <col min="1814" max="1815" width="5.5546875" style="1" bestFit="1" customWidth="1"/>
    <col min="1816" max="1817" width="6.33203125" style="1" customWidth="1"/>
    <col min="1818" max="1818" width="7.6640625" style="1" customWidth="1"/>
    <col min="1819" max="2050" width="9.109375" style="1"/>
    <col min="2051" max="2051" width="4.6640625" style="1" customWidth="1"/>
    <col min="2052" max="2052" width="16.33203125" style="1" customWidth="1"/>
    <col min="2053" max="2053" width="9.6640625" style="1" customWidth="1"/>
    <col min="2054" max="2055" width="5.5546875" style="1" bestFit="1" customWidth="1"/>
    <col min="2056" max="2056" width="6.5546875" style="1" bestFit="1" customWidth="1"/>
    <col min="2057" max="2057" width="6.88671875" style="1" bestFit="1" customWidth="1"/>
    <col min="2058" max="2058" width="7.109375" style="1" bestFit="1" customWidth="1"/>
    <col min="2059" max="2059" width="7" style="1" bestFit="1" customWidth="1"/>
    <col min="2060" max="2060" width="9" style="1" bestFit="1" customWidth="1"/>
    <col min="2061" max="2061" width="8.88671875" style="1" bestFit="1" customWidth="1"/>
    <col min="2062" max="2062" width="8" style="1" bestFit="1" customWidth="1"/>
    <col min="2063" max="2064" width="5.88671875" style="1" customWidth="1"/>
    <col min="2065" max="2066" width="7.33203125" style="1" customWidth="1"/>
    <col min="2067" max="2067" width="7.44140625" style="1" customWidth="1"/>
    <col min="2068" max="2068" width="6.33203125" style="1" bestFit="1" customWidth="1"/>
    <col min="2069" max="2069" width="7.109375" style="1" bestFit="1" customWidth="1"/>
    <col min="2070" max="2071" width="5.5546875" style="1" bestFit="1" customWidth="1"/>
    <col min="2072" max="2073" width="6.33203125" style="1" customWidth="1"/>
    <col min="2074" max="2074" width="7.6640625" style="1" customWidth="1"/>
    <col min="2075" max="2306" width="9.109375" style="1"/>
    <col min="2307" max="2307" width="4.6640625" style="1" customWidth="1"/>
    <col min="2308" max="2308" width="16.33203125" style="1" customWidth="1"/>
    <col min="2309" max="2309" width="9.6640625" style="1" customWidth="1"/>
    <col min="2310" max="2311" width="5.5546875" style="1" bestFit="1" customWidth="1"/>
    <col min="2312" max="2312" width="6.5546875" style="1" bestFit="1" customWidth="1"/>
    <col min="2313" max="2313" width="6.88671875" style="1" bestFit="1" customWidth="1"/>
    <col min="2314" max="2314" width="7.109375" style="1" bestFit="1" customWidth="1"/>
    <col min="2315" max="2315" width="7" style="1" bestFit="1" customWidth="1"/>
    <col min="2316" max="2316" width="9" style="1" bestFit="1" customWidth="1"/>
    <col min="2317" max="2317" width="8.88671875" style="1" bestFit="1" customWidth="1"/>
    <col min="2318" max="2318" width="8" style="1" bestFit="1" customWidth="1"/>
    <col min="2319" max="2320" width="5.88671875" style="1" customWidth="1"/>
    <col min="2321" max="2322" width="7.33203125" style="1" customWidth="1"/>
    <col min="2323" max="2323" width="7.44140625" style="1" customWidth="1"/>
    <col min="2324" max="2324" width="6.33203125" style="1" bestFit="1" customWidth="1"/>
    <col min="2325" max="2325" width="7.109375" style="1" bestFit="1" customWidth="1"/>
    <col min="2326" max="2327" width="5.5546875" style="1" bestFit="1" customWidth="1"/>
    <col min="2328" max="2329" width="6.33203125" style="1" customWidth="1"/>
    <col min="2330" max="2330" width="7.6640625" style="1" customWidth="1"/>
    <col min="2331" max="2562" width="9.109375" style="1"/>
    <col min="2563" max="2563" width="4.6640625" style="1" customWidth="1"/>
    <col min="2564" max="2564" width="16.33203125" style="1" customWidth="1"/>
    <col min="2565" max="2565" width="9.6640625" style="1" customWidth="1"/>
    <col min="2566" max="2567" width="5.5546875" style="1" bestFit="1" customWidth="1"/>
    <col min="2568" max="2568" width="6.5546875" style="1" bestFit="1" customWidth="1"/>
    <col min="2569" max="2569" width="6.88671875" style="1" bestFit="1" customWidth="1"/>
    <col min="2570" max="2570" width="7.109375" style="1" bestFit="1" customWidth="1"/>
    <col min="2571" max="2571" width="7" style="1" bestFit="1" customWidth="1"/>
    <col min="2572" max="2572" width="9" style="1" bestFit="1" customWidth="1"/>
    <col min="2573" max="2573" width="8.88671875" style="1" bestFit="1" customWidth="1"/>
    <col min="2574" max="2574" width="8" style="1" bestFit="1" customWidth="1"/>
    <col min="2575" max="2576" width="5.88671875" style="1" customWidth="1"/>
    <col min="2577" max="2578" width="7.33203125" style="1" customWidth="1"/>
    <col min="2579" max="2579" width="7.44140625" style="1" customWidth="1"/>
    <col min="2580" max="2580" width="6.33203125" style="1" bestFit="1" customWidth="1"/>
    <col min="2581" max="2581" width="7.109375" style="1" bestFit="1" customWidth="1"/>
    <col min="2582" max="2583" width="5.5546875" style="1" bestFit="1" customWidth="1"/>
    <col min="2584" max="2585" width="6.33203125" style="1" customWidth="1"/>
    <col min="2586" max="2586" width="7.6640625" style="1" customWidth="1"/>
    <col min="2587" max="2818" width="9.109375" style="1"/>
    <col min="2819" max="2819" width="4.6640625" style="1" customWidth="1"/>
    <col min="2820" max="2820" width="16.33203125" style="1" customWidth="1"/>
    <col min="2821" max="2821" width="9.6640625" style="1" customWidth="1"/>
    <col min="2822" max="2823" width="5.5546875" style="1" bestFit="1" customWidth="1"/>
    <col min="2824" max="2824" width="6.5546875" style="1" bestFit="1" customWidth="1"/>
    <col min="2825" max="2825" width="6.88671875" style="1" bestFit="1" customWidth="1"/>
    <col min="2826" max="2826" width="7.109375" style="1" bestFit="1" customWidth="1"/>
    <col min="2827" max="2827" width="7" style="1" bestFit="1" customWidth="1"/>
    <col min="2828" max="2828" width="9" style="1" bestFit="1" customWidth="1"/>
    <col min="2829" max="2829" width="8.88671875" style="1" bestFit="1" customWidth="1"/>
    <col min="2830" max="2830" width="8" style="1" bestFit="1" customWidth="1"/>
    <col min="2831" max="2832" width="5.88671875" style="1" customWidth="1"/>
    <col min="2833" max="2834" width="7.33203125" style="1" customWidth="1"/>
    <col min="2835" max="2835" width="7.44140625" style="1" customWidth="1"/>
    <col min="2836" max="2836" width="6.33203125" style="1" bestFit="1" customWidth="1"/>
    <col min="2837" max="2837" width="7.109375" style="1" bestFit="1" customWidth="1"/>
    <col min="2838" max="2839" width="5.5546875" style="1" bestFit="1" customWidth="1"/>
    <col min="2840" max="2841" width="6.33203125" style="1" customWidth="1"/>
    <col min="2842" max="2842" width="7.6640625" style="1" customWidth="1"/>
    <col min="2843" max="3074" width="9.109375" style="1"/>
    <col min="3075" max="3075" width="4.6640625" style="1" customWidth="1"/>
    <col min="3076" max="3076" width="16.33203125" style="1" customWidth="1"/>
    <col min="3077" max="3077" width="9.6640625" style="1" customWidth="1"/>
    <col min="3078" max="3079" width="5.5546875" style="1" bestFit="1" customWidth="1"/>
    <col min="3080" max="3080" width="6.5546875" style="1" bestFit="1" customWidth="1"/>
    <col min="3081" max="3081" width="6.88671875" style="1" bestFit="1" customWidth="1"/>
    <col min="3082" max="3082" width="7.109375" style="1" bestFit="1" customWidth="1"/>
    <col min="3083" max="3083" width="7" style="1" bestFit="1" customWidth="1"/>
    <col min="3084" max="3084" width="9" style="1" bestFit="1" customWidth="1"/>
    <col min="3085" max="3085" width="8.88671875" style="1" bestFit="1" customWidth="1"/>
    <col min="3086" max="3086" width="8" style="1" bestFit="1" customWidth="1"/>
    <col min="3087" max="3088" width="5.88671875" style="1" customWidth="1"/>
    <col min="3089" max="3090" width="7.33203125" style="1" customWidth="1"/>
    <col min="3091" max="3091" width="7.44140625" style="1" customWidth="1"/>
    <col min="3092" max="3092" width="6.33203125" style="1" bestFit="1" customWidth="1"/>
    <col min="3093" max="3093" width="7.109375" style="1" bestFit="1" customWidth="1"/>
    <col min="3094" max="3095" width="5.5546875" style="1" bestFit="1" customWidth="1"/>
    <col min="3096" max="3097" width="6.33203125" style="1" customWidth="1"/>
    <col min="3098" max="3098" width="7.6640625" style="1" customWidth="1"/>
    <col min="3099" max="3330" width="9.109375" style="1"/>
    <col min="3331" max="3331" width="4.6640625" style="1" customWidth="1"/>
    <col min="3332" max="3332" width="16.33203125" style="1" customWidth="1"/>
    <col min="3333" max="3333" width="9.6640625" style="1" customWidth="1"/>
    <col min="3334" max="3335" width="5.5546875" style="1" bestFit="1" customWidth="1"/>
    <col min="3336" max="3336" width="6.5546875" style="1" bestFit="1" customWidth="1"/>
    <col min="3337" max="3337" width="6.88671875" style="1" bestFit="1" customWidth="1"/>
    <col min="3338" max="3338" width="7.109375" style="1" bestFit="1" customWidth="1"/>
    <col min="3339" max="3339" width="7" style="1" bestFit="1" customWidth="1"/>
    <col min="3340" max="3340" width="9" style="1" bestFit="1" customWidth="1"/>
    <col min="3341" max="3341" width="8.88671875" style="1" bestFit="1" customWidth="1"/>
    <col min="3342" max="3342" width="8" style="1" bestFit="1" customWidth="1"/>
    <col min="3343" max="3344" width="5.88671875" style="1" customWidth="1"/>
    <col min="3345" max="3346" width="7.33203125" style="1" customWidth="1"/>
    <col min="3347" max="3347" width="7.44140625" style="1" customWidth="1"/>
    <col min="3348" max="3348" width="6.33203125" style="1" bestFit="1" customWidth="1"/>
    <col min="3349" max="3349" width="7.109375" style="1" bestFit="1" customWidth="1"/>
    <col min="3350" max="3351" width="5.5546875" style="1" bestFit="1" customWidth="1"/>
    <col min="3352" max="3353" width="6.33203125" style="1" customWidth="1"/>
    <col min="3354" max="3354" width="7.6640625" style="1" customWidth="1"/>
    <col min="3355" max="3586" width="9.109375" style="1"/>
    <col min="3587" max="3587" width="4.6640625" style="1" customWidth="1"/>
    <col min="3588" max="3588" width="16.33203125" style="1" customWidth="1"/>
    <col min="3589" max="3589" width="9.6640625" style="1" customWidth="1"/>
    <col min="3590" max="3591" width="5.5546875" style="1" bestFit="1" customWidth="1"/>
    <col min="3592" max="3592" width="6.5546875" style="1" bestFit="1" customWidth="1"/>
    <col min="3593" max="3593" width="6.88671875" style="1" bestFit="1" customWidth="1"/>
    <col min="3594" max="3594" width="7.109375" style="1" bestFit="1" customWidth="1"/>
    <col min="3595" max="3595" width="7" style="1" bestFit="1" customWidth="1"/>
    <col min="3596" max="3596" width="9" style="1" bestFit="1" customWidth="1"/>
    <col min="3597" max="3597" width="8.88671875" style="1" bestFit="1" customWidth="1"/>
    <col min="3598" max="3598" width="8" style="1" bestFit="1" customWidth="1"/>
    <col min="3599" max="3600" width="5.88671875" style="1" customWidth="1"/>
    <col min="3601" max="3602" width="7.33203125" style="1" customWidth="1"/>
    <col min="3603" max="3603" width="7.44140625" style="1" customWidth="1"/>
    <col min="3604" max="3604" width="6.33203125" style="1" bestFit="1" customWidth="1"/>
    <col min="3605" max="3605" width="7.109375" style="1" bestFit="1" customWidth="1"/>
    <col min="3606" max="3607" width="5.5546875" style="1" bestFit="1" customWidth="1"/>
    <col min="3608" max="3609" width="6.33203125" style="1" customWidth="1"/>
    <col min="3610" max="3610" width="7.6640625" style="1" customWidth="1"/>
    <col min="3611" max="3842" width="9.109375" style="1"/>
    <col min="3843" max="3843" width="4.6640625" style="1" customWidth="1"/>
    <col min="3844" max="3844" width="16.33203125" style="1" customWidth="1"/>
    <col min="3845" max="3845" width="9.6640625" style="1" customWidth="1"/>
    <col min="3846" max="3847" width="5.5546875" style="1" bestFit="1" customWidth="1"/>
    <col min="3848" max="3848" width="6.5546875" style="1" bestFit="1" customWidth="1"/>
    <col min="3849" max="3849" width="6.88671875" style="1" bestFit="1" customWidth="1"/>
    <col min="3850" max="3850" width="7.109375" style="1" bestFit="1" customWidth="1"/>
    <col min="3851" max="3851" width="7" style="1" bestFit="1" customWidth="1"/>
    <col min="3852" max="3852" width="9" style="1" bestFit="1" customWidth="1"/>
    <col min="3853" max="3853" width="8.88671875" style="1" bestFit="1" customWidth="1"/>
    <col min="3854" max="3854" width="8" style="1" bestFit="1" customWidth="1"/>
    <col min="3855" max="3856" width="5.88671875" style="1" customWidth="1"/>
    <col min="3857" max="3858" width="7.33203125" style="1" customWidth="1"/>
    <col min="3859" max="3859" width="7.44140625" style="1" customWidth="1"/>
    <col min="3860" max="3860" width="6.33203125" style="1" bestFit="1" customWidth="1"/>
    <col min="3861" max="3861" width="7.109375" style="1" bestFit="1" customWidth="1"/>
    <col min="3862" max="3863" width="5.5546875" style="1" bestFit="1" customWidth="1"/>
    <col min="3864" max="3865" width="6.33203125" style="1" customWidth="1"/>
    <col min="3866" max="3866" width="7.6640625" style="1" customWidth="1"/>
    <col min="3867" max="4098" width="9.109375" style="1"/>
    <col min="4099" max="4099" width="4.6640625" style="1" customWidth="1"/>
    <col min="4100" max="4100" width="16.33203125" style="1" customWidth="1"/>
    <col min="4101" max="4101" width="9.6640625" style="1" customWidth="1"/>
    <col min="4102" max="4103" width="5.5546875" style="1" bestFit="1" customWidth="1"/>
    <col min="4104" max="4104" width="6.5546875" style="1" bestFit="1" customWidth="1"/>
    <col min="4105" max="4105" width="6.88671875" style="1" bestFit="1" customWidth="1"/>
    <col min="4106" max="4106" width="7.109375" style="1" bestFit="1" customWidth="1"/>
    <col min="4107" max="4107" width="7" style="1" bestFit="1" customWidth="1"/>
    <col min="4108" max="4108" width="9" style="1" bestFit="1" customWidth="1"/>
    <col min="4109" max="4109" width="8.88671875" style="1" bestFit="1" customWidth="1"/>
    <col min="4110" max="4110" width="8" style="1" bestFit="1" customWidth="1"/>
    <col min="4111" max="4112" width="5.88671875" style="1" customWidth="1"/>
    <col min="4113" max="4114" width="7.33203125" style="1" customWidth="1"/>
    <col min="4115" max="4115" width="7.44140625" style="1" customWidth="1"/>
    <col min="4116" max="4116" width="6.33203125" style="1" bestFit="1" customWidth="1"/>
    <col min="4117" max="4117" width="7.109375" style="1" bestFit="1" customWidth="1"/>
    <col min="4118" max="4119" width="5.5546875" style="1" bestFit="1" customWidth="1"/>
    <col min="4120" max="4121" width="6.33203125" style="1" customWidth="1"/>
    <col min="4122" max="4122" width="7.6640625" style="1" customWidth="1"/>
    <col min="4123" max="4354" width="9.109375" style="1"/>
    <col min="4355" max="4355" width="4.6640625" style="1" customWidth="1"/>
    <col min="4356" max="4356" width="16.33203125" style="1" customWidth="1"/>
    <col min="4357" max="4357" width="9.6640625" style="1" customWidth="1"/>
    <col min="4358" max="4359" width="5.5546875" style="1" bestFit="1" customWidth="1"/>
    <col min="4360" max="4360" width="6.5546875" style="1" bestFit="1" customWidth="1"/>
    <col min="4361" max="4361" width="6.88671875" style="1" bestFit="1" customWidth="1"/>
    <col min="4362" max="4362" width="7.109375" style="1" bestFit="1" customWidth="1"/>
    <col min="4363" max="4363" width="7" style="1" bestFit="1" customWidth="1"/>
    <col min="4364" max="4364" width="9" style="1" bestFit="1" customWidth="1"/>
    <col min="4365" max="4365" width="8.88671875" style="1" bestFit="1" customWidth="1"/>
    <col min="4366" max="4366" width="8" style="1" bestFit="1" customWidth="1"/>
    <col min="4367" max="4368" width="5.88671875" style="1" customWidth="1"/>
    <col min="4369" max="4370" width="7.33203125" style="1" customWidth="1"/>
    <col min="4371" max="4371" width="7.44140625" style="1" customWidth="1"/>
    <col min="4372" max="4372" width="6.33203125" style="1" bestFit="1" customWidth="1"/>
    <col min="4373" max="4373" width="7.109375" style="1" bestFit="1" customWidth="1"/>
    <col min="4374" max="4375" width="5.5546875" style="1" bestFit="1" customWidth="1"/>
    <col min="4376" max="4377" width="6.33203125" style="1" customWidth="1"/>
    <col min="4378" max="4378" width="7.6640625" style="1" customWidth="1"/>
    <col min="4379" max="4610" width="9.109375" style="1"/>
    <col min="4611" max="4611" width="4.6640625" style="1" customWidth="1"/>
    <col min="4612" max="4612" width="16.33203125" style="1" customWidth="1"/>
    <col min="4613" max="4613" width="9.6640625" style="1" customWidth="1"/>
    <col min="4614" max="4615" width="5.5546875" style="1" bestFit="1" customWidth="1"/>
    <col min="4616" max="4616" width="6.5546875" style="1" bestFit="1" customWidth="1"/>
    <col min="4617" max="4617" width="6.88671875" style="1" bestFit="1" customWidth="1"/>
    <col min="4618" max="4618" width="7.109375" style="1" bestFit="1" customWidth="1"/>
    <col min="4619" max="4619" width="7" style="1" bestFit="1" customWidth="1"/>
    <col min="4620" max="4620" width="9" style="1" bestFit="1" customWidth="1"/>
    <col min="4621" max="4621" width="8.88671875" style="1" bestFit="1" customWidth="1"/>
    <col min="4622" max="4622" width="8" style="1" bestFit="1" customWidth="1"/>
    <col min="4623" max="4624" width="5.88671875" style="1" customWidth="1"/>
    <col min="4625" max="4626" width="7.33203125" style="1" customWidth="1"/>
    <col min="4627" max="4627" width="7.44140625" style="1" customWidth="1"/>
    <col min="4628" max="4628" width="6.33203125" style="1" bestFit="1" customWidth="1"/>
    <col min="4629" max="4629" width="7.109375" style="1" bestFit="1" customWidth="1"/>
    <col min="4630" max="4631" width="5.5546875" style="1" bestFit="1" customWidth="1"/>
    <col min="4632" max="4633" width="6.33203125" style="1" customWidth="1"/>
    <col min="4634" max="4634" width="7.6640625" style="1" customWidth="1"/>
    <col min="4635" max="4866" width="9.109375" style="1"/>
    <col min="4867" max="4867" width="4.6640625" style="1" customWidth="1"/>
    <col min="4868" max="4868" width="16.33203125" style="1" customWidth="1"/>
    <col min="4869" max="4869" width="9.6640625" style="1" customWidth="1"/>
    <col min="4870" max="4871" width="5.5546875" style="1" bestFit="1" customWidth="1"/>
    <col min="4872" max="4872" width="6.5546875" style="1" bestFit="1" customWidth="1"/>
    <col min="4873" max="4873" width="6.88671875" style="1" bestFit="1" customWidth="1"/>
    <col min="4874" max="4874" width="7.109375" style="1" bestFit="1" customWidth="1"/>
    <col min="4875" max="4875" width="7" style="1" bestFit="1" customWidth="1"/>
    <col min="4876" max="4876" width="9" style="1" bestFit="1" customWidth="1"/>
    <col min="4877" max="4877" width="8.88671875" style="1" bestFit="1" customWidth="1"/>
    <col min="4878" max="4878" width="8" style="1" bestFit="1" customWidth="1"/>
    <col min="4879" max="4880" width="5.88671875" style="1" customWidth="1"/>
    <col min="4881" max="4882" width="7.33203125" style="1" customWidth="1"/>
    <col min="4883" max="4883" width="7.44140625" style="1" customWidth="1"/>
    <col min="4884" max="4884" width="6.33203125" style="1" bestFit="1" customWidth="1"/>
    <col min="4885" max="4885" width="7.109375" style="1" bestFit="1" customWidth="1"/>
    <col min="4886" max="4887" width="5.5546875" style="1" bestFit="1" customWidth="1"/>
    <col min="4888" max="4889" width="6.33203125" style="1" customWidth="1"/>
    <col min="4890" max="4890" width="7.6640625" style="1" customWidth="1"/>
    <col min="4891" max="5122" width="9.109375" style="1"/>
    <col min="5123" max="5123" width="4.6640625" style="1" customWidth="1"/>
    <col min="5124" max="5124" width="16.33203125" style="1" customWidth="1"/>
    <col min="5125" max="5125" width="9.6640625" style="1" customWidth="1"/>
    <col min="5126" max="5127" width="5.5546875" style="1" bestFit="1" customWidth="1"/>
    <col min="5128" max="5128" width="6.5546875" style="1" bestFit="1" customWidth="1"/>
    <col min="5129" max="5129" width="6.88671875" style="1" bestFit="1" customWidth="1"/>
    <col min="5130" max="5130" width="7.109375" style="1" bestFit="1" customWidth="1"/>
    <col min="5131" max="5131" width="7" style="1" bestFit="1" customWidth="1"/>
    <col min="5132" max="5132" width="9" style="1" bestFit="1" customWidth="1"/>
    <col min="5133" max="5133" width="8.88671875" style="1" bestFit="1" customWidth="1"/>
    <col min="5134" max="5134" width="8" style="1" bestFit="1" customWidth="1"/>
    <col min="5135" max="5136" width="5.88671875" style="1" customWidth="1"/>
    <col min="5137" max="5138" width="7.33203125" style="1" customWidth="1"/>
    <col min="5139" max="5139" width="7.44140625" style="1" customWidth="1"/>
    <col min="5140" max="5140" width="6.33203125" style="1" bestFit="1" customWidth="1"/>
    <col min="5141" max="5141" width="7.109375" style="1" bestFit="1" customWidth="1"/>
    <col min="5142" max="5143" width="5.5546875" style="1" bestFit="1" customWidth="1"/>
    <col min="5144" max="5145" width="6.33203125" style="1" customWidth="1"/>
    <col min="5146" max="5146" width="7.6640625" style="1" customWidth="1"/>
    <col min="5147" max="5378" width="9.109375" style="1"/>
    <col min="5379" max="5379" width="4.6640625" style="1" customWidth="1"/>
    <col min="5380" max="5380" width="16.33203125" style="1" customWidth="1"/>
    <col min="5381" max="5381" width="9.6640625" style="1" customWidth="1"/>
    <col min="5382" max="5383" width="5.5546875" style="1" bestFit="1" customWidth="1"/>
    <col min="5384" max="5384" width="6.5546875" style="1" bestFit="1" customWidth="1"/>
    <col min="5385" max="5385" width="6.88671875" style="1" bestFit="1" customWidth="1"/>
    <col min="5386" max="5386" width="7.109375" style="1" bestFit="1" customWidth="1"/>
    <col min="5387" max="5387" width="7" style="1" bestFit="1" customWidth="1"/>
    <col min="5388" max="5388" width="9" style="1" bestFit="1" customWidth="1"/>
    <col min="5389" max="5389" width="8.88671875" style="1" bestFit="1" customWidth="1"/>
    <col min="5390" max="5390" width="8" style="1" bestFit="1" customWidth="1"/>
    <col min="5391" max="5392" width="5.88671875" style="1" customWidth="1"/>
    <col min="5393" max="5394" width="7.33203125" style="1" customWidth="1"/>
    <col min="5395" max="5395" width="7.44140625" style="1" customWidth="1"/>
    <col min="5396" max="5396" width="6.33203125" style="1" bestFit="1" customWidth="1"/>
    <col min="5397" max="5397" width="7.109375" style="1" bestFit="1" customWidth="1"/>
    <col min="5398" max="5399" width="5.5546875" style="1" bestFit="1" customWidth="1"/>
    <col min="5400" max="5401" width="6.33203125" style="1" customWidth="1"/>
    <col min="5402" max="5402" width="7.6640625" style="1" customWidth="1"/>
    <col min="5403" max="5634" width="9.109375" style="1"/>
    <col min="5635" max="5635" width="4.6640625" style="1" customWidth="1"/>
    <col min="5636" max="5636" width="16.33203125" style="1" customWidth="1"/>
    <col min="5637" max="5637" width="9.6640625" style="1" customWidth="1"/>
    <col min="5638" max="5639" width="5.5546875" style="1" bestFit="1" customWidth="1"/>
    <col min="5640" max="5640" width="6.5546875" style="1" bestFit="1" customWidth="1"/>
    <col min="5641" max="5641" width="6.88671875" style="1" bestFit="1" customWidth="1"/>
    <col min="5642" max="5642" width="7.109375" style="1" bestFit="1" customWidth="1"/>
    <col min="5643" max="5643" width="7" style="1" bestFit="1" customWidth="1"/>
    <col min="5644" max="5644" width="9" style="1" bestFit="1" customWidth="1"/>
    <col min="5645" max="5645" width="8.88671875" style="1" bestFit="1" customWidth="1"/>
    <col min="5646" max="5646" width="8" style="1" bestFit="1" customWidth="1"/>
    <col min="5647" max="5648" width="5.88671875" style="1" customWidth="1"/>
    <col min="5649" max="5650" width="7.33203125" style="1" customWidth="1"/>
    <col min="5651" max="5651" width="7.44140625" style="1" customWidth="1"/>
    <col min="5652" max="5652" width="6.33203125" style="1" bestFit="1" customWidth="1"/>
    <col min="5653" max="5653" width="7.109375" style="1" bestFit="1" customWidth="1"/>
    <col min="5654" max="5655" width="5.5546875" style="1" bestFit="1" customWidth="1"/>
    <col min="5656" max="5657" width="6.33203125" style="1" customWidth="1"/>
    <col min="5658" max="5658" width="7.6640625" style="1" customWidth="1"/>
    <col min="5659" max="5890" width="9.109375" style="1"/>
    <col min="5891" max="5891" width="4.6640625" style="1" customWidth="1"/>
    <col min="5892" max="5892" width="16.33203125" style="1" customWidth="1"/>
    <col min="5893" max="5893" width="9.6640625" style="1" customWidth="1"/>
    <col min="5894" max="5895" width="5.5546875" style="1" bestFit="1" customWidth="1"/>
    <col min="5896" max="5896" width="6.5546875" style="1" bestFit="1" customWidth="1"/>
    <col min="5897" max="5897" width="6.88671875" style="1" bestFit="1" customWidth="1"/>
    <col min="5898" max="5898" width="7.109375" style="1" bestFit="1" customWidth="1"/>
    <col min="5899" max="5899" width="7" style="1" bestFit="1" customWidth="1"/>
    <col min="5900" max="5900" width="9" style="1" bestFit="1" customWidth="1"/>
    <col min="5901" max="5901" width="8.88671875" style="1" bestFit="1" customWidth="1"/>
    <col min="5902" max="5902" width="8" style="1" bestFit="1" customWidth="1"/>
    <col min="5903" max="5904" width="5.88671875" style="1" customWidth="1"/>
    <col min="5905" max="5906" width="7.33203125" style="1" customWidth="1"/>
    <col min="5907" max="5907" width="7.44140625" style="1" customWidth="1"/>
    <col min="5908" max="5908" width="6.33203125" style="1" bestFit="1" customWidth="1"/>
    <col min="5909" max="5909" width="7.109375" style="1" bestFit="1" customWidth="1"/>
    <col min="5910" max="5911" width="5.5546875" style="1" bestFit="1" customWidth="1"/>
    <col min="5912" max="5913" width="6.33203125" style="1" customWidth="1"/>
    <col min="5914" max="5914" width="7.6640625" style="1" customWidth="1"/>
    <col min="5915" max="6146" width="9.109375" style="1"/>
    <col min="6147" max="6147" width="4.6640625" style="1" customWidth="1"/>
    <col min="6148" max="6148" width="16.33203125" style="1" customWidth="1"/>
    <col min="6149" max="6149" width="9.6640625" style="1" customWidth="1"/>
    <col min="6150" max="6151" width="5.5546875" style="1" bestFit="1" customWidth="1"/>
    <col min="6152" max="6152" width="6.5546875" style="1" bestFit="1" customWidth="1"/>
    <col min="6153" max="6153" width="6.88671875" style="1" bestFit="1" customWidth="1"/>
    <col min="6154" max="6154" width="7.109375" style="1" bestFit="1" customWidth="1"/>
    <col min="6155" max="6155" width="7" style="1" bestFit="1" customWidth="1"/>
    <col min="6156" max="6156" width="9" style="1" bestFit="1" customWidth="1"/>
    <col min="6157" max="6157" width="8.88671875" style="1" bestFit="1" customWidth="1"/>
    <col min="6158" max="6158" width="8" style="1" bestFit="1" customWidth="1"/>
    <col min="6159" max="6160" width="5.88671875" style="1" customWidth="1"/>
    <col min="6161" max="6162" width="7.33203125" style="1" customWidth="1"/>
    <col min="6163" max="6163" width="7.44140625" style="1" customWidth="1"/>
    <col min="6164" max="6164" width="6.33203125" style="1" bestFit="1" customWidth="1"/>
    <col min="6165" max="6165" width="7.109375" style="1" bestFit="1" customWidth="1"/>
    <col min="6166" max="6167" width="5.5546875" style="1" bestFit="1" customWidth="1"/>
    <col min="6168" max="6169" width="6.33203125" style="1" customWidth="1"/>
    <col min="6170" max="6170" width="7.6640625" style="1" customWidth="1"/>
    <col min="6171" max="6402" width="9.109375" style="1"/>
    <col min="6403" max="6403" width="4.6640625" style="1" customWidth="1"/>
    <col min="6404" max="6404" width="16.33203125" style="1" customWidth="1"/>
    <col min="6405" max="6405" width="9.6640625" style="1" customWidth="1"/>
    <col min="6406" max="6407" width="5.5546875" style="1" bestFit="1" customWidth="1"/>
    <col min="6408" max="6408" width="6.5546875" style="1" bestFit="1" customWidth="1"/>
    <col min="6409" max="6409" width="6.88671875" style="1" bestFit="1" customWidth="1"/>
    <col min="6410" max="6410" width="7.109375" style="1" bestFit="1" customWidth="1"/>
    <col min="6411" max="6411" width="7" style="1" bestFit="1" customWidth="1"/>
    <col min="6412" max="6412" width="9" style="1" bestFit="1" customWidth="1"/>
    <col min="6413" max="6413" width="8.88671875" style="1" bestFit="1" customWidth="1"/>
    <col min="6414" max="6414" width="8" style="1" bestFit="1" customWidth="1"/>
    <col min="6415" max="6416" width="5.88671875" style="1" customWidth="1"/>
    <col min="6417" max="6418" width="7.33203125" style="1" customWidth="1"/>
    <col min="6419" max="6419" width="7.44140625" style="1" customWidth="1"/>
    <col min="6420" max="6420" width="6.33203125" style="1" bestFit="1" customWidth="1"/>
    <col min="6421" max="6421" width="7.109375" style="1" bestFit="1" customWidth="1"/>
    <col min="6422" max="6423" width="5.5546875" style="1" bestFit="1" customWidth="1"/>
    <col min="6424" max="6425" width="6.33203125" style="1" customWidth="1"/>
    <col min="6426" max="6426" width="7.6640625" style="1" customWidth="1"/>
    <col min="6427" max="6658" width="9.109375" style="1"/>
    <col min="6659" max="6659" width="4.6640625" style="1" customWidth="1"/>
    <col min="6660" max="6660" width="16.33203125" style="1" customWidth="1"/>
    <col min="6661" max="6661" width="9.6640625" style="1" customWidth="1"/>
    <col min="6662" max="6663" width="5.5546875" style="1" bestFit="1" customWidth="1"/>
    <col min="6664" max="6664" width="6.5546875" style="1" bestFit="1" customWidth="1"/>
    <col min="6665" max="6665" width="6.88671875" style="1" bestFit="1" customWidth="1"/>
    <col min="6666" max="6666" width="7.109375" style="1" bestFit="1" customWidth="1"/>
    <col min="6667" max="6667" width="7" style="1" bestFit="1" customWidth="1"/>
    <col min="6668" max="6668" width="9" style="1" bestFit="1" customWidth="1"/>
    <col min="6669" max="6669" width="8.88671875" style="1" bestFit="1" customWidth="1"/>
    <col min="6670" max="6670" width="8" style="1" bestFit="1" customWidth="1"/>
    <col min="6671" max="6672" width="5.88671875" style="1" customWidth="1"/>
    <col min="6673" max="6674" width="7.33203125" style="1" customWidth="1"/>
    <col min="6675" max="6675" width="7.44140625" style="1" customWidth="1"/>
    <col min="6676" max="6676" width="6.33203125" style="1" bestFit="1" customWidth="1"/>
    <col min="6677" max="6677" width="7.109375" style="1" bestFit="1" customWidth="1"/>
    <col min="6678" max="6679" width="5.5546875" style="1" bestFit="1" customWidth="1"/>
    <col min="6680" max="6681" width="6.33203125" style="1" customWidth="1"/>
    <col min="6682" max="6682" width="7.6640625" style="1" customWidth="1"/>
    <col min="6683" max="6914" width="9.109375" style="1"/>
    <col min="6915" max="6915" width="4.6640625" style="1" customWidth="1"/>
    <col min="6916" max="6916" width="16.33203125" style="1" customWidth="1"/>
    <col min="6917" max="6917" width="9.6640625" style="1" customWidth="1"/>
    <col min="6918" max="6919" width="5.5546875" style="1" bestFit="1" customWidth="1"/>
    <col min="6920" max="6920" width="6.5546875" style="1" bestFit="1" customWidth="1"/>
    <col min="6921" max="6921" width="6.88671875" style="1" bestFit="1" customWidth="1"/>
    <col min="6922" max="6922" width="7.109375" style="1" bestFit="1" customWidth="1"/>
    <col min="6923" max="6923" width="7" style="1" bestFit="1" customWidth="1"/>
    <col min="6924" max="6924" width="9" style="1" bestFit="1" customWidth="1"/>
    <col min="6925" max="6925" width="8.88671875" style="1" bestFit="1" customWidth="1"/>
    <col min="6926" max="6926" width="8" style="1" bestFit="1" customWidth="1"/>
    <col min="6927" max="6928" width="5.88671875" style="1" customWidth="1"/>
    <col min="6929" max="6930" width="7.33203125" style="1" customWidth="1"/>
    <col min="6931" max="6931" width="7.44140625" style="1" customWidth="1"/>
    <col min="6932" max="6932" width="6.33203125" style="1" bestFit="1" customWidth="1"/>
    <col min="6933" max="6933" width="7.109375" style="1" bestFit="1" customWidth="1"/>
    <col min="6934" max="6935" width="5.5546875" style="1" bestFit="1" customWidth="1"/>
    <col min="6936" max="6937" width="6.33203125" style="1" customWidth="1"/>
    <col min="6938" max="6938" width="7.6640625" style="1" customWidth="1"/>
    <col min="6939" max="7170" width="9.109375" style="1"/>
    <col min="7171" max="7171" width="4.6640625" style="1" customWidth="1"/>
    <col min="7172" max="7172" width="16.33203125" style="1" customWidth="1"/>
    <col min="7173" max="7173" width="9.6640625" style="1" customWidth="1"/>
    <col min="7174" max="7175" width="5.5546875" style="1" bestFit="1" customWidth="1"/>
    <col min="7176" max="7176" width="6.5546875" style="1" bestFit="1" customWidth="1"/>
    <col min="7177" max="7177" width="6.88671875" style="1" bestFit="1" customWidth="1"/>
    <col min="7178" max="7178" width="7.109375" style="1" bestFit="1" customWidth="1"/>
    <col min="7179" max="7179" width="7" style="1" bestFit="1" customWidth="1"/>
    <col min="7180" max="7180" width="9" style="1" bestFit="1" customWidth="1"/>
    <col min="7181" max="7181" width="8.88671875" style="1" bestFit="1" customWidth="1"/>
    <col min="7182" max="7182" width="8" style="1" bestFit="1" customWidth="1"/>
    <col min="7183" max="7184" width="5.88671875" style="1" customWidth="1"/>
    <col min="7185" max="7186" width="7.33203125" style="1" customWidth="1"/>
    <col min="7187" max="7187" width="7.44140625" style="1" customWidth="1"/>
    <col min="7188" max="7188" width="6.33203125" style="1" bestFit="1" customWidth="1"/>
    <col min="7189" max="7189" width="7.109375" style="1" bestFit="1" customWidth="1"/>
    <col min="7190" max="7191" width="5.5546875" style="1" bestFit="1" customWidth="1"/>
    <col min="7192" max="7193" width="6.33203125" style="1" customWidth="1"/>
    <col min="7194" max="7194" width="7.6640625" style="1" customWidth="1"/>
    <col min="7195" max="7426" width="9.109375" style="1"/>
    <col min="7427" max="7427" width="4.6640625" style="1" customWidth="1"/>
    <col min="7428" max="7428" width="16.33203125" style="1" customWidth="1"/>
    <col min="7429" max="7429" width="9.6640625" style="1" customWidth="1"/>
    <col min="7430" max="7431" width="5.5546875" style="1" bestFit="1" customWidth="1"/>
    <col min="7432" max="7432" width="6.5546875" style="1" bestFit="1" customWidth="1"/>
    <col min="7433" max="7433" width="6.88671875" style="1" bestFit="1" customWidth="1"/>
    <col min="7434" max="7434" width="7.109375" style="1" bestFit="1" customWidth="1"/>
    <col min="7435" max="7435" width="7" style="1" bestFit="1" customWidth="1"/>
    <col min="7436" max="7436" width="9" style="1" bestFit="1" customWidth="1"/>
    <col min="7437" max="7437" width="8.88671875" style="1" bestFit="1" customWidth="1"/>
    <col min="7438" max="7438" width="8" style="1" bestFit="1" customWidth="1"/>
    <col min="7439" max="7440" width="5.88671875" style="1" customWidth="1"/>
    <col min="7441" max="7442" width="7.33203125" style="1" customWidth="1"/>
    <col min="7443" max="7443" width="7.44140625" style="1" customWidth="1"/>
    <col min="7444" max="7444" width="6.33203125" style="1" bestFit="1" customWidth="1"/>
    <col min="7445" max="7445" width="7.109375" style="1" bestFit="1" customWidth="1"/>
    <col min="7446" max="7447" width="5.5546875" style="1" bestFit="1" customWidth="1"/>
    <col min="7448" max="7449" width="6.33203125" style="1" customWidth="1"/>
    <col min="7450" max="7450" width="7.6640625" style="1" customWidth="1"/>
    <col min="7451" max="7682" width="9.109375" style="1"/>
    <col min="7683" max="7683" width="4.6640625" style="1" customWidth="1"/>
    <col min="7684" max="7684" width="16.33203125" style="1" customWidth="1"/>
    <col min="7685" max="7685" width="9.6640625" style="1" customWidth="1"/>
    <col min="7686" max="7687" width="5.5546875" style="1" bestFit="1" customWidth="1"/>
    <col min="7688" max="7688" width="6.5546875" style="1" bestFit="1" customWidth="1"/>
    <col min="7689" max="7689" width="6.88671875" style="1" bestFit="1" customWidth="1"/>
    <col min="7690" max="7690" width="7.109375" style="1" bestFit="1" customWidth="1"/>
    <col min="7691" max="7691" width="7" style="1" bestFit="1" customWidth="1"/>
    <col min="7692" max="7692" width="9" style="1" bestFit="1" customWidth="1"/>
    <col min="7693" max="7693" width="8.88671875" style="1" bestFit="1" customWidth="1"/>
    <col min="7694" max="7694" width="8" style="1" bestFit="1" customWidth="1"/>
    <col min="7695" max="7696" width="5.88671875" style="1" customWidth="1"/>
    <col min="7697" max="7698" width="7.33203125" style="1" customWidth="1"/>
    <col min="7699" max="7699" width="7.44140625" style="1" customWidth="1"/>
    <col min="7700" max="7700" width="6.33203125" style="1" bestFit="1" customWidth="1"/>
    <col min="7701" max="7701" width="7.109375" style="1" bestFit="1" customWidth="1"/>
    <col min="7702" max="7703" width="5.5546875" style="1" bestFit="1" customWidth="1"/>
    <col min="7704" max="7705" width="6.33203125" style="1" customWidth="1"/>
    <col min="7706" max="7706" width="7.6640625" style="1" customWidth="1"/>
    <col min="7707" max="7938" width="9.109375" style="1"/>
    <col min="7939" max="7939" width="4.6640625" style="1" customWidth="1"/>
    <col min="7940" max="7940" width="16.33203125" style="1" customWidth="1"/>
    <col min="7941" max="7941" width="9.6640625" style="1" customWidth="1"/>
    <col min="7942" max="7943" width="5.5546875" style="1" bestFit="1" customWidth="1"/>
    <col min="7944" max="7944" width="6.5546875" style="1" bestFit="1" customWidth="1"/>
    <col min="7945" max="7945" width="6.88671875" style="1" bestFit="1" customWidth="1"/>
    <col min="7946" max="7946" width="7.109375" style="1" bestFit="1" customWidth="1"/>
    <col min="7947" max="7947" width="7" style="1" bestFit="1" customWidth="1"/>
    <col min="7948" max="7948" width="9" style="1" bestFit="1" customWidth="1"/>
    <col min="7949" max="7949" width="8.88671875" style="1" bestFit="1" customWidth="1"/>
    <col min="7950" max="7950" width="8" style="1" bestFit="1" customWidth="1"/>
    <col min="7951" max="7952" width="5.88671875" style="1" customWidth="1"/>
    <col min="7953" max="7954" width="7.33203125" style="1" customWidth="1"/>
    <col min="7955" max="7955" width="7.44140625" style="1" customWidth="1"/>
    <col min="7956" max="7956" width="6.33203125" style="1" bestFit="1" customWidth="1"/>
    <col min="7957" max="7957" width="7.109375" style="1" bestFit="1" customWidth="1"/>
    <col min="7958" max="7959" width="5.5546875" style="1" bestFit="1" customWidth="1"/>
    <col min="7960" max="7961" width="6.33203125" style="1" customWidth="1"/>
    <col min="7962" max="7962" width="7.6640625" style="1" customWidth="1"/>
    <col min="7963" max="8194" width="9.109375" style="1"/>
    <col min="8195" max="8195" width="4.6640625" style="1" customWidth="1"/>
    <col min="8196" max="8196" width="16.33203125" style="1" customWidth="1"/>
    <col min="8197" max="8197" width="9.6640625" style="1" customWidth="1"/>
    <col min="8198" max="8199" width="5.5546875" style="1" bestFit="1" customWidth="1"/>
    <col min="8200" max="8200" width="6.5546875" style="1" bestFit="1" customWidth="1"/>
    <col min="8201" max="8201" width="6.88671875" style="1" bestFit="1" customWidth="1"/>
    <col min="8202" max="8202" width="7.109375" style="1" bestFit="1" customWidth="1"/>
    <col min="8203" max="8203" width="7" style="1" bestFit="1" customWidth="1"/>
    <col min="8204" max="8204" width="9" style="1" bestFit="1" customWidth="1"/>
    <col min="8205" max="8205" width="8.88671875" style="1" bestFit="1" customWidth="1"/>
    <col min="8206" max="8206" width="8" style="1" bestFit="1" customWidth="1"/>
    <col min="8207" max="8208" width="5.88671875" style="1" customWidth="1"/>
    <col min="8209" max="8210" width="7.33203125" style="1" customWidth="1"/>
    <col min="8211" max="8211" width="7.44140625" style="1" customWidth="1"/>
    <col min="8212" max="8212" width="6.33203125" style="1" bestFit="1" customWidth="1"/>
    <col min="8213" max="8213" width="7.109375" style="1" bestFit="1" customWidth="1"/>
    <col min="8214" max="8215" width="5.5546875" style="1" bestFit="1" customWidth="1"/>
    <col min="8216" max="8217" width="6.33203125" style="1" customWidth="1"/>
    <col min="8218" max="8218" width="7.6640625" style="1" customWidth="1"/>
    <col min="8219" max="8450" width="9.109375" style="1"/>
    <col min="8451" max="8451" width="4.6640625" style="1" customWidth="1"/>
    <col min="8452" max="8452" width="16.33203125" style="1" customWidth="1"/>
    <col min="8453" max="8453" width="9.6640625" style="1" customWidth="1"/>
    <col min="8454" max="8455" width="5.5546875" style="1" bestFit="1" customWidth="1"/>
    <col min="8456" max="8456" width="6.5546875" style="1" bestFit="1" customWidth="1"/>
    <col min="8457" max="8457" width="6.88671875" style="1" bestFit="1" customWidth="1"/>
    <col min="8458" max="8458" width="7.109375" style="1" bestFit="1" customWidth="1"/>
    <col min="8459" max="8459" width="7" style="1" bestFit="1" customWidth="1"/>
    <col min="8460" max="8460" width="9" style="1" bestFit="1" customWidth="1"/>
    <col min="8461" max="8461" width="8.88671875" style="1" bestFit="1" customWidth="1"/>
    <col min="8462" max="8462" width="8" style="1" bestFit="1" customWidth="1"/>
    <col min="8463" max="8464" width="5.88671875" style="1" customWidth="1"/>
    <col min="8465" max="8466" width="7.33203125" style="1" customWidth="1"/>
    <col min="8467" max="8467" width="7.44140625" style="1" customWidth="1"/>
    <col min="8468" max="8468" width="6.33203125" style="1" bestFit="1" customWidth="1"/>
    <col min="8469" max="8469" width="7.109375" style="1" bestFit="1" customWidth="1"/>
    <col min="8470" max="8471" width="5.5546875" style="1" bestFit="1" customWidth="1"/>
    <col min="8472" max="8473" width="6.33203125" style="1" customWidth="1"/>
    <col min="8474" max="8474" width="7.6640625" style="1" customWidth="1"/>
    <col min="8475" max="8706" width="9.109375" style="1"/>
    <col min="8707" max="8707" width="4.6640625" style="1" customWidth="1"/>
    <col min="8708" max="8708" width="16.33203125" style="1" customWidth="1"/>
    <col min="8709" max="8709" width="9.6640625" style="1" customWidth="1"/>
    <col min="8710" max="8711" width="5.5546875" style="1" bestFit="1" customWidth="1"/>
    <col min="8712" max="8712" width="6.5546875" style="1" bestFit="1" customWidth="1"/>
    <col min="8713" max="8713" width="6.88671875" style="1" bestFit="1" customWidth="1"/>
    <col min="8714" max="8714" width="7.109375" style="1" bestFit="1" customWidth="1"/>
    <col min="8715" max="8715" width="7" style="1" bestFit="1" customWidth="1"/>
    <col min="8716" max="8716" width="9" style="1" bestFit="1" customWidth="1"/>
    <col min="8717" max="8717" width="8.88671875" style="1" bestFit="1" customWidth="1"/>
    <col min="8718" max="8718" width="8" style="1" bestFit="1" customWidth="1"/>
    <col min="8719" max="8720" width="5.88671875" style="1" customWidth="1"/>
    <col min="8721" max="8722" width="7.33203125" style="1" customWidth="1"/>
    <col min="8723" max="8723" width="7.44140625" style="1" customWidth="1"/>
    <col min="8724" max="8724" width="6.33203125" style="1" bestFit="1" customWidth="1"/>
    <col min="8725" max="8725" width="7.109375" style="1" bestFit="1" customWidth="1"/>
    <col min="8726" max="8727" width="5.5546875" style="1" bestFit="1" customWidth="1"/>
    <col min="8728" max="8729" width="6.33203125" style="1" customWidth="1"/>
    <col min="8730" max="8730" width="7.6640625" style="1" customWidth="1"/>
    <col min="8731" max="8962" width="9.109375" style="1"/>
    <col min="8963" max="8963" width="4.6640625" style="1" customWidth="1"/>
    <col min="8964" max="8964" width="16.33203125" style="1" customWidth="1"/>
    <col min="8965" max="8965" width="9.6640625" style="1" customWidth="1"/>
    <col min="8966" max="8967" width="5.5546875" style="1" bestFit="1" customWidth="1"/>
    <col min="8968" max="8968" width="6.5546875" style="1" bestFit="1" customWidth="1"/>
    <col min="8969" max="8969" width="6.88671875" style="1" bestFit="1" customWidth="1"/>
    <col min="8970" max="8970" width="7.109375" style="1" bestFit="1" customWidth="1"/>
    <col min="8971" max="8971" width="7" style="1" bestFit="1" customWidth="1"/>
    <col min="8972" max="8972" width="9" style="1" bestFit="1" customWidth="1"/>
    <col min="8973" max="8973" width="8.88671875" style="1" bestFit="1" customWidth="1"/>
    <col min="8974" max="8974" width="8" style="1" bestFit="1" customWidth="1"/>
    <col min="8975" max="8976" width="5.88671875" style="1" customWidth="1"/>
    <col min="8977" max="8978" width="7.33203125" style="1" customWidth="1"/>
    <col min="8979" max="8979" width="7.44140625" style="1" customWidth="1"/>
    <col min="8980" max="8980" width="6.33203125" style="1" bestFit="1" customWidth="1"/>
    <col min="8981" max="8981" width="7.109375" style="1" bestFit="1" customWidth="1"/>
    <col min="8982" max="8983" width="5.5546875" style="1" bestFit="1" customWidth="1"/>
    <col min="8984" max="8985" width="6.33203125" style="1" customWidth="1"/>
    <col min="8986" max="8986" width="7.6640625" style="1" customWidth="1"/>
    <col min="8987" max="9218" width="9.109375" style="1"/>
    <col min="9219" max="9219" width="4.6640625" style="1" customWidth="1"/>
    <col min="9220" max="9220" width="16.33203125" style="1" customWidth="1"/>
    <col min="9221" max="9221" width="9.6640625" style="1" customWidth="1"/>
    <col min="9222" max="9223" width="5.5546875" style="1" bestFit="1" customWidth="1"/>
    <col min="9224" max="9224" width="6.5546875" style="1" bestFit="1" customWidth="1"/>
    <col min="9225" max="9225" width="6.88671875" style="1" bestFit="1" customWidth="1"/>
    <col min="9226" max="9226" width="7.109375" style="1" bestFit="1" customWidth="1"/>
    <col min="9227" max="9227" width="7" style="1" bestFit="1" customWidth="1"/>
    <col min="9228" max="9228" width="9" style="1" bestFit="1" customWidth="1"/>
    <col min="9229" max="9229" width="8.88671875" style="1" bestFit="1" customWidth="1"/>
    <col min="9230" max="9230" width="8" style="1" bestFit="1" customWidth="1"/>
    <col min="9231" max="9232" width="5.88671875" style="1" customWidth="1"/>
    <col min="9233" max="9234" width="7.33203125" style="1" customWidth="1"/>
    <col min="9235" max="9235" width="7.44140625" style="1" customWidth="1"/>
    <col min="9236" max="9236" width="6.33203125" style="1" bestFit="1" customWidth="1"/>
    <col min="9237" max="9237" width="7.109375" style="1" bestFit="1" customWidth="1"/>
    <col min="9238" max="9239" width="5.5546875" style="1" bestFit="1" customWidth="1"/>
    <col min="9240" max="9241" width="6.33203125" style="1" customWidth="1"/>
    <col min="9242" max="9242" width="7.6640625" style="1" customWidth="1"/>
    <col min="9243" max="9474" width="9.109375" style="1"/>
    <col min="9475" max="9475" width="4.6640625" style="1" customWidth="1"/>
    <col min="9476" max="9476" width="16.33203125" style="1" customWidth="1"/>
    <col min="9477" max="9477" width="9.6640625" style="1" customWidth="1"/>
    <col min="9478" max="9479" width="5.5546875" style="1" bestFit="1" customWidth="1"/>
    <col min="9480" max="9480" width="6.5546875" style="1" bestFit="1" customWidth="1"/>
    <col min="9481" max="9481" width="6.88671875" style="1" bestFit="1" customWidth="1"/>
    <col min="9482" max="9482" width="7.109375" style="1" bestFit="1" customWidth="1"/>
    <col min="9483" max="9483" width="7" style="1" bestFit="1" customWidth="1"/>
    <col min="9484" max="9484" width="9" style="1" bestFit="1" customWidth="1"/>
    <col min="9485" max="9485" width="8.88671875" style="1" bestFit="1" customWidth="1"/>
    <col min="9486" max="9486" width="8" style="1" bestFit="1" customWidth="1"/>
    <col min="9487" max="9488" width="5.88671875" style="1" customWidth="1"/>
    <col min="9489" max="9490" width="7.33203125" style="1" customWidth="1"/>
    <col min="9491" max="9491" width="7.44140625" style="1" customWidth="1"/>
    <col min="9492" max="9492" width="6.33203125" style="1" bestFit="1" customWidth="1"/>
    <col min="9493" max="9493" width="7.109375" style="1" bestFit="1" customWidth="1"/>
    <col min="9494" max="9495" width="5.5546875" style="1" bestFit="1" customWidth="1"/>
    <col min="9496" max="9497" width="6.33203125" style="1" customWidth="1"/>
    <col min="9498" max="9498" width="7.6640625" style="1" customWidth="1"/>
    <col min="9499" max="9730" width="9.109375" style="1"/>
    <col min="9731" max="9731" width="4.6640625" style="1" customWidth="1"/>
    <col min="9732" max="9732" width="16.33203125" style="1" customWidth="1"/>
    <col min="9733" max="9733" width="9.6640625" style="1" customWidth="1"/>
    <col min="9734" max="9735" width="5.5546875" style="1" bestFit="1" customWidth="1"/>
    <col min="9736" max="9736" width="6.5546875" style="1" bestFit="1" customWidth="1"/>
    <col min="9737" max="9737" width="6.88671875" style="1" bestFit="1" customWidth="1"/>
    <col min="9738" max="9738" width="7.109375" style="1" bestFit="1" customWidth="1"/>
    <col min="9739" max="9739" width="7" style="1" bestFit="1" customWidth="1"/>
    <col min="9740" max="9740" width="9" style="1" bestFit="1" customWidth="1"/>
    <col min="9741" max="9741" width="8.88671875" style="1" bestFit="1" customWidth="1"/>
    <col min="9742" max="9742" width="8" style="1" bestFit="1" customWidth="1"/>
    <col min="9743" max="9744" width="5.88671875" style="1" customWidth="1"/>
    <col min="9745" max="9746" width="7.33203125" style="1" customWidth="1"/>
    <col min="9747" max="9747" width="7.44140625" style="1" customWidth="1"/>
    <col min="9748" max="9748" width="6.33203125" style="1" bestFit="1" customWidth="1"/>
    <col min="9749" max="9749" width="7.109375" style="1" bestFit="1" customWidth="1"/>
    <col min="9750" max="9751" width="5.5546875" style="1" bestFit="1" customWidth="1"/>
    <col min="9752" max="9753" width="6.33203125" style="1" customWidth="1"/>
    <col min="9754" max="9754" width="7.6640625" style="1" customWidth="1"/>
    <col min="9755" max="9986" width="9.109375" style="1"/>
    <col min="9987" max="9987" width="4.6640625" style="1" customWidth="1"/>
    <col min="9988" max="9988" width="16.33203125" style="1" customWidth="1"/>
    <col min="9989" max="9989" width="9.6640625" style="1" customWidth="1"/>
    <col min="9990" max="9991" width="5.5546875" style="1" bestFit="1" customWidth="1"/>
    <col min="9992" max="9992" width="6.5546875" style="1" bestFit="1" customWidth="1"/>
    <col min="9993" max="9993" width="6.88671875" style="1" bestFit="1" customWidth="1"/>
    <col min="9994" max="9994" width="7.109375" style="1" bestFit="1" customWidth="1"/>
    <col min="9995" max="9995" width="7" style="1" bestFit="1" customWidth="1"/>
    <col min="9996" max="9996" width="9" style="1" bestFit="1" customWidth="1"/>
    <col min="9997" max="9997" width="8.88671875" style="1" bestFit="1" customWidth="1"/>
    <col min="9998" max="9998" width="8" style="1" bestFit="1" customWidth="1"/>
    <col min="9999" max="10000" width="5.88671875" style="1" customWidth="1"/>
    <col min="10001" max="10002" width="7.33203125" style="1" customWidth="1"/>
    <col min="10003" max="10003" width="7.44140625" style="1" customWidth="1"/>
    <col min="10004" max="10004" width="6.33203125" style="1" bestFit="1" customWidth="1"/>
    <col min="10005" max="10005" width="7.109375" style="1" bestFit="1" customWidth="1"/>
    <col min="10006" max="10007" width="5.5546875" style="1" bestFit="1" customWidth="1"/>
    <col min="10008" max="10009" width="6.33203125" style="1" customWidth="1"/>
    <col min="10010" max="10010" width="7.6640625" style="1" customWidth="1"/>
    <col min="10011" max="10242" width="9.109375" style="1"/>
    <col min="10243" max="10243" width="4.6640625" style="1" customWidth="1"/>
    <col min="10244" max="10244" width="16.33203125" style="1" customWidth="1"/>
    <col min="10245" max="10245" width="9.6640625" style="1" customWidth="1"/>
    <col min="10246" max="10247" width="5.5546875" style="1" bestFit="1" customWidth="1"/>
    <col min="10248" max="10248" width="6.5546875" style="1" bestFit="1" customWidth="1"/>
    <col min="10249" max="10249" width="6.88671875" style="1" bestFit="1" customWidth="1"/>
    <col min="10250" max="10250" width="7.109375" style="1" bestFit="1" customWidth="1"/>
    <col min="10251" max="10251" width="7" style="1" bestFit="1" customWidth="1"/>
    <col min="10252" max="10252" width="9" style="1" bestFit="1" customWidth="1"/>
    <col min="10253" max="10253" width="8.88671875" style="1" bestFit="1" customWidth="1"/>
    <col min="10254" max="10254" width="8" style="1" bestFit="1" customWidth="1"/>
    <col min="10255" max="10256" width="5.88671875" style="1" customWidth="1"/>
    <col min="10257" max="10258" width="7.33203125" style="1" customWidth="1"/>
    <col min="10259" max="10259" width="7.44140625" style="1" customWidth="1"/>
    <col min="10260" max="10260" width="6.33203125" style="1" bestFit="1" customWidth="1"/>
    <col min="10261" max="10261" width="7.109375" style="1" bestFit="1" customWidth="1"/>
    <col min="10262" max="10263" width="5.5546875" style="1" bestFit="1" customWidth="1"/>
    <col min="10264" max="10265" width="6.33203125" style="1" customWidth="1"/>
    <col min="10266" max="10266" width="7.6640625" style="1" customWidth="1"/>
    <col min="10267" max="10498" width="9.109375" style="1"/>
    <col min="10499" max="10499" width="4.6640625" style="1" customWidth="1"/>
    <col min="10500" max="10500" width="16.33203125" style="1" customWidth="1"/>
    <col min="10501" max="10501" width="9.6640625" style="1" customWidth="1"/>
    <col min="10502" max="10503" width="5.5546875" style="1" bestFit="1" customWidth="1"/>
    <col min="10504" max="10504" width="6.5546875" style="1" bestFit="1" customWidth="1"/>
    <col min="10505" max="10505" width="6.88671875" style="1" bestFit="1" customWidth="1"/>
    <col min="10506" max="10506" width="7.109375" style="1" bestFit="1" customWidth="1"/>
    <col min="10507" max="10507" width="7" style="1" bestFit="1" customWidth="1"/>
    <col min="10508" max="10508" width="9" style="1" bestFit="1" customWidth="1"/>
    <col min="10509" max="10509" width="8.88671875" style="1" bestFit="1" customWidth="1"/>
    <col min="10510" max="10510" width="8" style="1" bestFit="1" customWidth="1"/>
    <col min="10511" max="10512" width="5.88671875" style="1" customWidth="1"/>
    <col min="10513" max="10514" width="7.33203125" style="1" customWidth="1"/>
    <col min="10515" max="10515" width="7.44140625" style="1" customWidth="1"/>
    <col min="10516" max="10516" width="6.33203125" style="1" bestFit="1" customWidth="1"/>
    <col min="10517" max="10517" width="7.109375" style="1" bestFit="1" customWidth="1"/>
    <col min="10518" max="10519" width="5.5546875" style="1" bestFit="1" customWidth="1"/>
    <col min="10520" max="10521" width="6.33203125" style="1" customWidth="1"/>
    <col min="10522" max="10522" width="7.6640625" style="1" customWidth="1"/>
    <col min="10523" max="10754" width="9.109375" style="1"/>
    <col min="10755" max="10755" width="4.6640625" style="1" customWidth="1"/>
    <col min="10756" max="10756" width="16.33203125" style="1" customWidth="1"/>
    <col min="10757" max="10757" width="9.6640625" style="1" customWidth="1"/>
    <col min="10758" max="10759" width="5.5546875" style="1" bestFit="1" customWidth="1"/>
    <col min="10760" max="10760" width="6.5546875" style="1" bestFit="1" customWidth="1"/>
    <col min="10761" max="10761" width="6.88671875" style="1" bestFit="1" customWidth="1"/>
    <col min="10762" max="10762" width="7.109375" style="1" bestFit="1" customWidth="1"/>
    <col min="10763" max="10763" width="7" style="1" bestFit="1" customWidth="1"/>
    <col min="10764" max="10764" width="9" style="1" bestFit="1" customWidth="1"/>
    <col min="10765" max="10765" width="8.88671875" style="1" bestFit="1" customWidth="1"/>
    <col min="10766" max="10766" width="8" style="1" bestFit="1" customWidth="1"/>
    <col min="10767" max="10768" width="5.88671875" style="1" customWidth="1"/>
    <col min="10769" max="10770" width="7.33203125" style="1" customWidth="1"/>
    <col min="10771" max="10771" width="7.44140625" style="1" customWidth="1"/>
    <col min="10772" max="10772" width="6.33203125" style="1" bestFit="1" customWidth="1"/>
    <col min="10773" max="10773" width="7.109375" style="1" bestFit="1" customWidth="1"/>
    <col min="10774" max="10775" width="5.5546875" style="1" bestFit="1" customWidth="1"/>
    <col min="10776" max="10777" width="6.33203125" style="1" customWidth="1"/>
    <col min="10778" max="10778" width="7.6640625" style="1" customWidth="1"/>
    <col min="10779" max="11010" width="9.109375" style="1"/>
    <col min="11011" max="11011" width="4.6640625" style="1" customWidth="1"/>
    <col min="11012" max="11012" width="16.33203125" style="1" customWidth="1"/>
    <col min="11013" max="11013" width="9.6640625" style="1" customWidth="1"/>
    <col min="11014" max="11015" width="5.5546875" style="1" bestFit="1" customWidth="1"/>
    <col min="11016" max="11016" width="6.5546875" style="1" bestFit="1" customWidth="1"/>
    <col min="11017" max="11017" width="6.88671875" style="1" bestFit="1" customWidth="1"/>
    <col min="11018" max="11018" width="7.109375" style="1" bestFit="1" customWidth="1"/>
    <col min="11019" max="11019" width="7" style="1" bestFit="1" customWidth="1"/>
    <col min="11020" max="11020" width="9" style="1" bestFit="1" customWidth="1"/>
    <col min="11021" max="11021" width="8.88671875" style="1" bestFit="1" customWidth="1"/>
    <col min="11022" max="11022" width="8" style="1" bestFit="1" customWidth="1"/>
    <col min="11023" max="11024" width="5.88671875" style="1" customWidth="1"/>
    <col min="11025" max="11026" width="7.33203125" style="1" customWidth="1"/>
    <col min="11027" max="11027" width="7.44140625" style="1" customWidth="1"/>
    <col min="11028" max="11028" width="6.33203125" style="1" bestFit="1" customWidth="1"/>
    <col min="11029" max="11029" width="7.109375" style="1" bestFit="1" customWidth="1"/>
    <col min="11030" max="11031" width="5.5546875" style="1" bestFit="1" customWidth="1"/>
    <col min="11032" max="11033" width="6.33203125" style="1" customWidth="1"/>
    <col min="11034" max="11034" width="7.6640625" style="1" customWidth="1"/>
    <col min="11035" max="11266" width="9.109375" style="1"/>
    <col min="11267" max="11267" width="4.6640625" style="1" customWidth="1"/>
    <col min="11268" max="11268" width="16.33203125" style="1" customWidth="1"/>
    <col min="11269" max="11269" width="9.6640625" style="1" customWidth="1"/>
    <col min="11270" max="11271" width="5.5546875" style="1" bestFit="1" customWidth="1"/>
    <col min="11272" max="11272" width="6.5546875" style="1" bestFit="1" customWidth="1"/>
    <col min="11273" max="11273" width="6.88671875" style="1" bestFit="1" customWidth="1"/>
    <col min="11274" max="11274" width="7.109375" style="1" bestFit="1" customWidth="1"/>
    <col min="11275" max="11275" width="7" style="1" bestFit="1" customWidth="1"/>
    <col min="11276" max="11276" width="9" style="1" bestFit="1" customWidth="1"/>
    <col min="11277" max="11277" width="8.88671875" style="1" bestFit="1" customWidth="1"/>
    <col min="11278" max="11278" width="8" style="1" bestFit="1" customWidth="1"/>
    <col min="11279" max="11280" width="5.88671875" style="1" customWidth="1"/>
    <col min="11281" max="11282" width="7.33203125" style="1" customWidth="1"/>
    <col min="11283" max="11283" width="7.44140625" style="1" customWidth="1"/>
    <col min="11284" max="11284" width="6.33203125" style="1" bestFit="1" customWidth="1"/>
    <col min="11285" max="11285" width="7.109375" style="1" bestFit="1" customWidth="1"/>
    <col min="11286" max="11287" width="5.5546875" style="1" bestFit="1" customWidth="1"/>
    <col min="11288" max="11289" width="6.33203125" style="1" customWidth="1"/>
    <col min="11290" max="11290" width="7.6640625" style="1" customWidth="1"/>
    <col min="11291" max="11522" width="9.109375" style="1"/>
    <col min="11523" max="11523" width="4.6640625" style="1" customWidth="1"/>
    <col min="11524" max="11524" width="16.33203125" style="1" customWidth="1"/>
    <col min="11525" max="11525" width="9.6640625" style="1" customWidth="1"/>
    <col min="11526" max="11527" width="5.5546875" style="1" bestFit="1" customWidth="1"/>
    <col min="11528" max="11528" width="6.5546875" style="1" bestFit="1" customWidth="1"/>
    <col min="11529" max="11529" width="6.88671875" style="1" bestFit="1" customWidth="1"/>
    <col min="11530" max="11530" width="7.109375" style="1" bestFit="1" customWidth="1"/>
    <col min="11531" max="11531" width="7" style="1" bestFit="1" customWidth="1"/>
    <col min="11532" max="11532" width="9" style="1" bestFit="1" customWidth="1"/>
    <col min="11533" max="11533" width="8.88671875" style="1" bestFit="1" customWidth="1"/>
    <col min="11534" max="11534" width="8" style="1" bestFit="1" customWidth="1"/>
    <col min="11535" max="11536" width="5.88671875" style="1" customWidth="1"/>
    <col min="11537" max="11538" width="7.33203125" style="1" customWidth="1"/>
    <col min="11539" max="11539" width="7.44140625" style="1" customWidth="1"/>
    <col min="11540" max="11540" width="6.33203125" style="1" bestFit="1" customWidth="1"/>
    <col min="11541" max="11541" width="7.109375" style="1" bestFit="1" customWidth="1"/>
    <col min="11542" max="11543" width="5.5546875" style="1" bestFit="1" customWidth="1"/>
    <col min="11544" max="11545" width="6.33203125" style="1" customWidth="1"/>
    <col min="11546" max="11546" width="7.6640625" style="1" customWidth="1"/>
    <col min="11547" max="11778" width="9.109375" style="1"/>
    <col min="11779" max="11779" width="4.6640625" style="1" customWidth="1"/>
    <col min="11780" max="11780" width="16.33203125" style="1" customWidth="1"/>
    <col min="11781" max="11781" width="9.6640625" style="1" customWidth="1"/>
    <col min="11782" max="11783" width="5.5546875" style="1" bestFit="1" customWidth="1"/>
    <col min="11784" max="11784" width="6.5546875" style="1" bestFit="1" customWidth="1"/>
    <col min="11785" max="11785" width="6.88671875" style="1" bestFit="1" customWidth="1"/>
    <col min="11786" max="11786" width="7.109375" style="1" bestFit="1" customWidth="1"/>
    <col min="11787" max="11787" width="7" style="1" bestFit="1" customWidth="1"/>
    <col min="11788" max="11788" width="9" style="1" bestFit="1" customWidth="1"/>
    <col min="11789" max="11789" width="8.88671875" style="1" bestFit="1" customWidth="1"/>
    <col min="11790" max="11790" width="8" style="1" bestFit="1" customWidth="1"/>
    <col min="11791" max="11792" width="5.88671875" style="1" customWidth="1"/>
    <col min="11793" max="11794" width="7.33203125" style="1" customWidth="1"/>
    <col min="11795" max="11795" width="7.44140625" style="1" customWidth="1"/>
    <col min="11796" max="11796" width="6.33203125" style="1" bestFit="1" customWidth="1"/>
    <col min="11797" max="11797" width="7.109375" style="1" bestFit="1" customWidth="1"/>
    <col min="11798" max="11799" width="5.5546875" style="1" bestFit="1" customWidth="1"/>
    <col min="11800" max="11801" width="6.33203125" style="1" customWidth="1"/>
    <col min="11802" max="11802" width="7.6640625" style="1" customWidth="1"/>
    <col min="11803" max="12034" width="9.109375" style="1"/>
    <col min="12035" max="12035" width="4.6640625" style="1" customWidth="1"/>
    <col min="12036" max="12036" width="16.33203125" style="1" customWidth="1"/>
    <col min="12037" max="12037" width="9.6640625" style="1" customWidth="1"/>
    <col min="12038" max="12039" width="5.5546875" style="1" bestFit="1" customWidth="1"/>
    <col min="12040" max="12040" width="6.5546875" style="1" bestFit="1" customWidth="1"/>
    <col min="12041" max="12041" width="6.88671875" style="1" bestFit="1" customWidth="1"/>
    <col min="12042" max="12042" width="7.109375" style="1" bestFit="1" customWidth="1"/>
    <col min="12043" max="12043" width="7" style="1" bestFit="1" customWidth="1"/>
    <col min="12044" max="12044" width="9" style="1" bestFit="1" customWidth="1"/>
    <col min="12045" max="12045" width="8.88671875" style="1" bestFit="1" customWidth="1"/>
    <col min="12046" max="12046" width="8" style="1" bestFit="1" customWidth="1"/>
    <col min="12047" max="12048" width="5.88671875" style="1" customWidth="1"/>
    <col min="12049" max="12050" width="7.33203125" style="1" customWidth="1"/>
    <col min="12051" max="12051" width="7.44140625" style="1" customWidth="1"/>
    <col min="12052" max="12052" width="6.33203125" style="1" bestFit="1" customWidth="1"/>
    <col min="12053" max="12053" width="7.109375" style="1" bestFit="1" customWidth="1"/>
    <col min="12054" max="12055" width="5.5546875" style="1" bestFit="1" customWidth="1"/>
    <col min="12056" max="12057" width="6.33203125" style="1" customWidth="1"/>
    <col min="12058" max="12058" width="7.6640625" style="1" customWidth="1"/>
    <col min="12059" max="12290" width="9.109375" style="1"/>
    <col min="12291" max="12291" width="4.6640625" style="1" customWidth="1"/>
    <col min="12292" max="12292" width="16.33203125" style="1" customWidth="1"/>
    <col min="12293" max="12293" width="9.6640625" style="1" customWidth="1"/>
    <col min="12294" max="12295" width="5.5546875" style="1" bestFit="1" customWidth="1"/>
    <col min="12296" max="12296" width="6.5546875" style="1" bestFit="1" customWidth="1"/>
    <col min="12297" max="12297" width="6.88671875" style="1" bestFit="1" customWidth="1"/>
    <col min="12298" max="12298" width="7.109375" style="1" bestFit="1" customWidth="1"/>
    <col min="12299" max="12299" width="7" style="1" bestFit="1" customWidth="1"/>
    <col min="12300" max="12300" width="9" style="1" bestFit="1" customWidth="1"/>
    <col min="12301" max="12301" width="8.88671875" style="1" bestFit="1" customWidth="1"/>
    <col min="12302" max="12302" width="8" style="1" bestFit="1" customWidth="1"/>
    <col min="12303" max="12304" width="5.88671875" style="1" customWidth="1"/>
    <col min="12305" max="12306" width="7.33203125" style="1" customWidth="1"/>
    <col min="12307" max="12307" width="7.44140625" style="1" customWidth="1"/>
    <col min="12308" max="12308" width="6.33203125" style="1" bestFit="1" customWidth="1"/>
    <col min="12309" max="12309" width="7.109375" style="1" bestFit="1" customWidth="1"/>
    <col min="12310" max="12311" width="5.5546875" style="1" bestFit="1" customWidth="1"/>
    <col min="12312" max="12313" width="6.33203125" style="1" customWidth="1"/>
    <col min="12314" max="12314" width="7.6640625" style="1" customWidth="1"/>
    <col min="12315" max="12546" width="9.109375" style="1"/>
    <col min="12547" max="12547" width="4.6640625" style="1" customWidth="1"/>
    <col min="12548" max="12548" width="16.33203125" style="1" customWidth="1"/>
    <col min="12549" max="12549" width="9.6640625" style="1" customWidth="1"/>
    <col min="12550" max="12551" width="5.5546875" style="1" bestFit="1" customWidth="1"/>
    <col min="12552" max="12552" width="6.5546875" style="1" bestFit="1" customWidth="1"/>
    <col min="12553" max="12553" width="6.88671875" style="1" bestFit="1" customWidth="1"/>
    <col min="12554" max="12554" width="7.109375" style="1" bestFit="1" customWidth="1"/>
    <col min="12555" max="12555" width="7" style="1" bestFit="1" customWidth="1"/>
    <col min="12556" max="12556" width="9" style="1" bestFit="1" customWidth="1"/>
    <col min="12557" max="12557" width="8.88671875" style="1" bestFit="1" customWidth="1"/>
    <col min="12558" max="12558" width="8" style="1" bestFit="1" customWidth="1"/>
    <col min="12559" max="12560" width="5.88671875" style="1" customWidth="1"/>
    <col min="12561" max="12562" width="7.33203125" style="1" customWidth="1"/>
    <col min="12563" max="12563" width="7.44140625" style="1" customWidth="1"/>
    <col min="12564" max="12564" width="6.33203125" style="1" bestFit="1" customWidth="1"/>
    <col min="12565" max="12565" width="7.109375" style="1" bestFit="1" customWidth="1"/>
    <col min="12566" max="12567" width="5.5546875" style="1" bestFit="1" customWidth="1"/>
    <col min="12568" max="12569" width="6.33203125" style="1" customWidth="1"/>
    <col min="12570" max="12570" width="7.6640625" style="1" customWidth="1"/>
    <col min="12571" max="12802" width="9.109375" style="1"/>
    <col min="12803" max="12803" width="4.6640625" style="1" customWidth="1"/>
    <col min="12804" max="12804" width="16.33203125" style="1" customWidth="1"/>
    <col min="12805" max="12805" width="9.6640625" style="1" customWidth="1"/>
    <col min="12806" max="12807" width="5.5546875" style="1" bestFit="1" customWidth="1"/>
    <col min="12808" max="12808" width="6.5546875" style="1" bestFit="1" customWidth="1"/>
    <col min="12809" max="12809" width="6.88671875" style="1" bestFit="1" customWidth="1"/>
    <col min="12810" max="12810" width="7.109375" style="1" bestFit="1" customWidth="1"/>
    <col min="12811" max="12811" width="7" style="1" bestFit="1" customWidth="1"/>
    <col min="12812" max="12812" width="9" style="1" bestFit="1" customWidth="1"/>
    <col min="12813" max="12813" width="8.88671875" style="1" bestFit="1" customWidth="1"/>
    <col min="12814" max="12814" width="8" style="1" bestFit="1" customWidth="1"/>
    <col min="12815" max="12816" width="5.88671875" style="1" customWidth="1"/>
    <col min="12817" max="12818" width="7.33203125" style="1" customWidth="1"/>
    <col min="12819" max="12819" width="7.44140625" style="1" customWidth="1"/>
    <col min="12820" max="12820" width="6.33203125" style="1" bestFit="1" customWidth="1"/>
    <col min="12821" max="12821" width="7.109375" style="1" bestFit="1" customWidth="1"/>
    <col min="12822" max="12823" width="5.5546875" style="1" bestFit="1" customWidth="1"/>
    <col min="12824" max="12825" width="6.33203125" style="1" customWidth="1"/>
    <col min="12826" max="12826" width="7.6640625" style="1" customWidth="1"/>
    <col min="12827" max="13058" width="9.109375" style="1"/>
    <col min="13059" max="13059" width="4.6640625" style="1" customWidth="1"/>
    <col min="13060" max="13060" width="16.33203125" style="1" customWidth="1"/>
    <col min="13061" max="13061" width="9.6640625" style="1" customWidth="1"/>
    <col min="13062" max="13063" width="5.5546875" style="1" bestFit="1" customWidth="1"/>
    <col min="13064" max="13064" width="6.5546875" style="1" bestFit="1" customWidth="1"/>
    <col min="13065" max="13065" width="6.88671875" style="1" bestFit="1" customWidth="1"/>
    <col min="13066" max="13066" width="7.109375" style="1" bestFit="1" customWidth="1"/>
    <col min="13067" max="13067" width="7" style="1" bestFit="1" customWidth="1"/>
    <col min="13068" max="13068" width="9" style="1" bestFit="1" customWidth="1"/>
    <col min="13069" max="13069" width="8.88671875" style="1" bestFit="1" customWidth="1"/>
    <col min="13070" max="13070" width="8" style="1" bestFit="1" customWidth="1"/>
    <col min="13071" max="13072" width="5.88671875" style="1" customWidth="1"/>
    <col min="13073" max="13074" width="7.33203125" style="1" customWidth="1"/>
    <col min="13075" max="13075" width="7.44140625" style="1" customWidth="1"/>
    <col min="13076" max="13076" width="6.33203125" style="1" bestFit="1" customWidth="1"/>
    <col min="13077" max="13077" width="7.109375" style="1" bestFit="1" customWidth="1"/>
    <col min="13078" max="13079" width="5.5546875" style="1" bestFit="1" customWidth="1"/>
    <col min="13080" max="13081" width="6.33203125" style="1" customWidth="1"/>
    <col min="13082" max="13082" width="7.6640625" style="1" customWidth="1"/>
    <col min="13083" max="13314" width="9.109375" style="1"/>
    <col min="13315" max="13315" width="4.6640625" style="1" customWidth="1"/>
    <col min="13316" max="13316" width="16.33203125" style="1" customWidth="1"/>
    <col min="13317" max="13317" width="9.6640625" style="1" customWidth="1"/>
    <col min="13318" max="13319" width="5.5546875" style="1" bestFit="1" customWidth="1"/>
    <col min="13320" max="13320" width="6.5546875" style="1" bestFit="1" customWidth="1"/>
    <col min="13321" max="13321" width="6.88671875" style="1" bestFit="1" customWidth="1"/>
    <col min="13322" max="13322" width="7.109375" style="1" bestFit="1" customWidth="1"/>
    <col min="13323" max="13323" width="7" style="1" bestFit="1" customWidth="1"/>
    <col min="13324" max="13324" width="9" style="1" bestFit="1" customWidth="1"/>
    <col min="13325" max="13325" width="8.88671875" style="1" bestFit="1" customWidth="1"/>
    <col min="13326" max="13326" width="8" style="1" bestFit="1" customWidth="1"/>
    <col min="13327" max="13328" width="5.88671875" style="1" customWidth="1"/>
    <col min="13329" max="13330" width="7.33203125" style="1" customWidth="1"/>
    <col min="13331" max="13331" width="7.44140625" style="1" customWidth="1"/>
    <col min="13332" max="13332" width="6.33203125" style="1" bestFit="1" customWidth="1"/>
    <col min="13333" max="13333" width="7.109375" style="1" bestFit="1" customWidth="1"/>
    <col min="13334" max="13335" width="5.5546875" style="1" bestFit="1" customWidth="1"/>
    <col min="13336" max="13337" width="6.33203125" style="1" customWidth="1"/>
    <col min="13338" max="13338" width="7.6640625" style="1" customWidth="1"/>
    <col min="13339" max="13570" width="9.109375" style="1"/>
    <col min="13571" max="13571" width="4.6640625" style="1" customWidth="1"/>
    <col min="13572" max="13572" width="16.33203125" style="1" customWidth="1"/>
    <col min="13573" max="13573" width="9.6640625" style="1" customWidth="1"/>
    <col min="13574" max="13575" width="5.5546875" style="1" bestFit="1" customWidth="1"/>
    <col min="13576" max="13576" width="6.5546875" style="1" bestFit="1" customWidth="1"/>
    <col min="13577" max="13577" width="6.88671875" style="1" bestFit="1" customWidth="1"/>
    <col min="13578" max="13578" width="7.109375" style="1" bestFit="1" customWidth="1"/>
    <col min="13579" max="13579" width="7" style="1" bestFit="1" customWidth="1"/>
    <col min="13580" max="13580" width="9" style="1" bestFit="1" customWidth="1"/>
    <col min="13581" max="13581" width="8.88671875" style="1" bestFit="1" customWidth="1"/>
    <col min="13582" max="13582" width="8" style="1" bestFit="1" customWidth="1"/>
    <col min="13583" max="13584" width="5.88671875" style="1" customWidth="1"/>
    <col min="13585" max="13586" width="7.33203125" style="1" customWidth="1"/>
    <col min="13587" max="13587" width="7.44140625" style="1" customWidth="1"/>
    <col min="13588" max="13588" width="6.33203125" style="1" bestFit="1" customWidth="1"/>
    <col min="13589" max="13589" width="7.109375" style="1" bestFit="1" customWidth="1"/>
    <col min="13590" max="13591" width="5.5546875" style="1" bestFit="1" customWidth="1"/>
    <col min="13592" max="13593" width="6.33203125" style="1" customWidth="1"/>
    <col min="13594" max="13594" width="7.6640625" style="1" customWidth="1"/>
    <col min="13595" max="13826" width="9.109375" style="1"/>
    <col min="13827" max="13827" width="4.6640625" style="1" customWidth="1"/>
    <col min="13828" max="13828" width="16.33203125" style="1" customWidth="1"/>
    <col min="13829" max="13829" width="9.6640625" style="1" customWidth="1"/>
    <col min="13830" max="13831" width="5.5546875" style="1" bestFit="1" customWidth="1"/>
    <col min="13832" max="13832" width="6.5546875" style="1" bestFit="1" customWidth="1"/>
    <col min="13833" max="13833" width="6.88671875" style="1" bestFit="1" customWidth="1"/>
    <col min="13834" max="13834" width="7.109375" style="1" bestFit="1" customWidth="1"/>
    <col min="13835" max="13835" width="7" style="1" bestFit="1" customWidth="1"/>
    <col min="13836" max="13836" width="9" style="1" bestFit="1" customWidth="1"/>
    <col min="13837" max="13837" width="8.88671875" style="1" bestFit="1" customWidth="1"/>
    <col min="13838" max="13838" width="8" style="1" bestFit="1" customWidth="1"/>
    <col min="13839" max="13840" width="5.88671875" style="1" customWidth="1"/>
    <col min="13841" max="13842" width="7.33203125" style="1" customWidth="1"/>
    <col min="13843" max="13843" width="7.44140625" style="1" customWidth="1"/>
    <col min="13844" max="13844" width="6.33203125" style="1" bestFit="1" customWidth="1"/>
    <col min="13845" max="13845" width="7.109375" style="1" bestFit="1" customWidth="1"/>
    <col min="13846" max="13847" width="5.5546875" style="1" bestFit="1" customWidth="1"/>
    <col min="13848" max="13849" width="6.33203125" style="1" customWidth="1"/>
    <col min="13850" max="13850" width="7.6640625" style="1" customWidth="1"/>
    <col min="13851" max="14082" width="9.109375" style="1"/>
    <col min="14083" max="14083" width="4.6640625" style="1" customWidth="1"/>
    <col min="14084" max="14084" width="16.33203125" style="1" customWidth="1"/>
    <col min="14085" max="14085" width="9.6640625" style="1" customWidth="1"/>
    <col min="14086" max="14087" width="5.5546875" style="1" bestFit="1" customWidth="1"/>
    <col min="14088" max="14088" width="6.5546875" style="1" bestFit="1" customWidth="1"/>
    <col min="14089" max="14089" width="6.88671875" style="1" bestFit="1" customWidth="1"/>
    <col min="14090" max="14090" width="7.109375" style="1" bestFit="1" customWidth="1"/>
    <col min="14091" max="14091" width="7" style="1" bestFit="1" customWidth="1"/>
    <col min="14092" max="14092" width="9" style="1" bestFit="1" customWidth="1"/>
    <col min="14093" max="14093" width="8.88671875" style="1" bestFit="1" customWidth="1"/>
    <col min="14094" max="14094" width="8" style="1" bestFit="1" customWidth="1"/>
    <col min="14095" max="14096" width="5.88671875" style="1" customWidth="1"/>
    <col min="14097" max="14098" width="7.33203125" style="1" customWidth="1"/>
    <col min="14099" max="14099" width="7.44140625" style="1" customWidth="1"/>
    <col min="14100" max="14100" width="6.33203125" style="1" bestFit="1" customWidth="1"/>
    <col min="14101" max="14101" width="7.109375" style="1" bestFit="1" customWidth="1"/>
    <col min="14102" max="14103" width="5.5546875" style="1" bestFit="1" customWidth="1"/>
    <col min="14104" max="14105" width="6.33203125" style="1" customWidth="1"/>
    <col min="14106" max="14106" width="7.6640625" style="1" customWidth="1"/>
    <col min="14107" max="14338" width="9.109375" style="1"/>
    <col min="14339" max="14339" width="4.6640625" style="1" customWidth="1"/>
    <col min="14340" max="14340" width="16.33203125" style="1" customWidth="1"/>
    <col min="14341" max="14341" width="9.6640625" style="1" customWidth="1"/>
    <col min="14342" max="14343" width="5.5546875" style="1" bestFit="1" customWidth="1"/>
    <col min="14344" max="14344" width="6.5546875" style="1" bestFit="1" customWidth="1"/>
    <col min="14345" max="14345" width="6.88671875" style="1" bestFit="1" customWidth="1"/>
    <col min="14346" max="14346" width="7.109375" style="1" bestFit="1" customWidth="1"/>
    <col min="14347" max="14347" width="7" style="1" bestFit="1" customWidth="1"/>
    <col min="14348" max="14348" width="9" style="1" bestFit="1" customWidth="1"/>
    <col min="14349" max="14349" width="8.88671875" style="1" bestFit="1" customWidth="1"/>
    <col min="14350" max="14350" width="8" style="1" bestFit="1" customWidth="1"/>
    <col min="14351" max="14352" width="5.88671875" style="1" customWidth="1"/>
    <col min="14353" max="14354" width="7.33203125" style="1" customWidth="1"/>
    <col min="14355" max="14355" width="7.44140625" style="1" customWidth="1"/>
    <col min="14356" max="14356" width="6.33203125" style="1" bestFit="1" customWidth="1"/>
    <col min="14357" max="14357" width="7.109375" style="1" bestFit="1" customWidth="1"/>
    <col min="14358" max="14359" width="5.5546875" style="1" bestFit="1" customWidth="1"/>
    <col min="14360" max="14361" width="6.33203125" style="1" customWidth="1"/>
    <col min="14362" max="14362" width="7.6640625" style="1" customWidth="1"/>
    <col min="14363" max="14594" width="9.109375" style="1"/>
    <col min="14595" max="14595" width="4.6640625" style="1" customWidth="1"/>
    <col min="14596" max="14596" width="16.33203125" style="1" customWidth="1"/>
    <col min="14597" max="14597" width="9.6640625" style="1" customWidth="1"/>
    <col min="14598" max="14599" width="5.5546875" style="1" bestFit="1" customWidth="1"/>
    <col min="14600" max="14600" width="6.5546875" style="1" bestFit="1" customWidth="1"/>
    <col min="14601" max="14601" width="6.88671875" style="1" bestFit="1" customWidth="1"/>
    <col min="14602" max="14602" width="7.109375" style="1" bestFit="1" customWidth="1"/>
    <col min="14603" max="14603" width="7" style="1" bestFit="1" customWidth="1"/>
    <col min="14604" max="14604" width="9" style="1" bestFit="1" customWidth="1"/>
    <col min="14605" max="14605" width="8.88671875" style="1" bestFit="1" customWidth="1"/>
    <col min="14606" max="14606" width="8" style="1" bestFit="1" customWidth="1"/>
    <col min="14607" max="14608" width="5.88671875" style="1" customWidth="1"/>
    <col min="14609" max="14610" width="7.33203125" style="1" customWidth="1"/>
    <col min="14611" max="14611" width="7.44140625" style="1" customWidth="1"/>
    <col min="14612" max="14612" width="6.33203125" style="1" bestFit="1" customWidth="1"/>
    <col min="14613" max="14613" width="7.109375" style="1" bestFit="1" customWidth="1"/>
    <col min="14614" max="14615" width="5.5546875" style="1" bestFit="1" customWidth="1"/>
    <col min="14616" max="14617" width="6.33203125" style="1" customWidth="1"/>
    <col min="14618" max="14618" width="7.6640625" style="1" customWidth="1"/>
    <col min="14619" max="14850" width="9.109375" style="1"/>
    <col min="14851" max="14851" width="4.6640625" style="1" customWidth="1"/>
    <col min="14852" max="14852" width="16.33203125" style="1" customWidth="1"/>
    <col min="14853" max="14853" width="9.6640625" style="1" customWidth="1"/>
    <col min="14854" max="14855" width="5.5546875" style="1" bestFit="1" customWidth="1"/>
    <col min="14856" max="14856" width="6.5546875" style="1" bestFit="1" customWidth="1"/>
    <col min="14857" max="14857" width="6.88671875" style="1" bestFit="1" customWidth="1"/>
    <col min="14858" max="14858" width="7.109375" style="1" bestFit="1" customWidth="1"/>
    <col min="14859" max="14859" width="7" style="1" bestFit="1" customWidth="1"/>
    <col min="14860" max="14860" width="9" style="1" bestFit="1" customWidth="1"/>
    <col min="14861" max="14861" width="8.88671875" style="1" bestFit="1" customWidth="1"/>
    <col min="14862" max="14862" width="8" style="1" bestFit="1" customWidth="1"/>
    <col min="14863" max="14864" width="5.88671875" style="1" customWidth="1"/>
    <col min="14865" max="14866" width="7.33203125" style="1" customWidth="1"/>
    <col min="14867" max="14867" width="7.44140625" style="1" customWidth="1"/>
    <col min="14868" max="14868" width="6.33203125" style="1" bestFit="1" customWidth="1"/>
    <col min="14869" max="14869" width="7.109375" style="1" bestFit="1" customWidth="1"/>
    <col min="14870" max="14871" width="5.5546875" style="1" bestFit="1" customWidth="1"/>
    <col min="14872" max="14873" width="6.33203125" style="1" customWidth="1"/>
    <col min="14874" max="14874" width="7.6640625" style="1" customWidth="1"/>
    <col min="14875" max="15106" width="9.109375" style="1"/>
    <col min="15107" max="15107" width="4.6640625" style="1" customWidth="1"/>
    <col min="15108" max="15108" width="16.33203125" style="1" customWidth="1"/>
    <col min="15109" max="15109" width="9.6640625" style="1" customWidth="1"/>
    <col min="15110" max="15111" width="5.5546875" style="1" bestFit="1" customWidth="1"/>
    <col min="15112" max="15112" width="6.5546875" style="1" bestFit="1" customWidth="1"/>
    <col min="15113" max="15113" width="6.88671875" style="1" bestFit="1" customWidth="1"/>
    <col min="15114" max="15114" width="7.109375" style="1" bestFit="1" customWidth="1"/>
    <col min="15115" max="15115" width="7" style="1" bestFit="1" customWidth="1"/>
    <col min="15116" max="15116" width="9" style="1" bestFit="1" customWidth="1"/>
    <col min="15117" max="15117" width="8.88671875" style="1" bestFit="1" customWidth="1"/>
    <col min="15118" max="15118" width="8" style="1" bestFit="1" customWidth="1"/>
    <col min="15119" max="15120" width="5.88671875" style="1" customWidth="1"/>
    <col min="15121" max="15122" width="7.33203125" style="1" customWidth="1"/>
    <col min="15123" max="15123" width="7.44140625" style="1" customWidth="1"/>
    <col min="15124" max="15124" width="6.33203125" style="1" bestFit="1" customWidth="1"/>
    <col min="15125" max="15125" width="7.109375" style="1" bestFit="1" customWidth="1"/>
    <col min="15126" max="15127" width="5.5546875" style="1" bestFit="1" customWidth="1"/>
    <col min="15128" max="15129" width="6.33203125" style="1" customWidth="1"/>
    <col min="15130" max="15130" width="7.6640625" style="1" customWidth="1"/>
    <col min="15131" max="15362" width="9.109375" style="1"/>
    <col min="15363" max="15363" width="4.6640625" style="1" customWidth="1"/>
    <col min="15364" max="15364" width="16.33203125" style="1" customWidth="1"/>
    <col min="15365" max="15365" width="9.6640625" style="1" customWidth="1"/>
    <col min="15366" max="15367" width="5.5546875" style="1" bestFit="1" customWidth="1"/>
    <col min="15368" max="15368" width="6.5546875" style="1" bestFit="1" customWidth="1"/>
    <col min="15369" max="15369" width="6.88671875" style="1" bestFit="1" customWidth="1"/>
    <col min="15370" max="15370" width="7.109375" style="1" bestFit="1" customWidth="1"/>
    <col min="15371" max="15371" width="7" style="1" bestFit="1" customWidth="1"/>
    <col min="15372" max="15372" width="9" style="1" bestFit="1" customWidth="1"/>
    <col min="15373" max="15373" width="8.88671875" style="1" bestFit="1" customWidth="1"/>
    <col min="15374" max="15374" width="8" style="1" bestFit="1" customWidth="1"/>
    <col min="15375" max="15376" width="5.88671875" style="1" customWidth="1"/>
    <col min="15377" max="15378" width="7.33203125" style="1" customWidth="1"/>
    <col min="15379" max="15379" width="7.44140625" style="1" customWidth="1"/>
    <col min="15380" max="15380" width="6.33203125" style="1" bestFit="1" customWidth="1"/>
    <col min="15381" max="15381" width="7.109375" style="1" bestFit="1" customWidth="1"/>
    <col min="15382" max="15383" width="5.5546875" style="1" bestFit="1" customWidth="1"/>
    <col min="15384" max="15385" width="6.33203125" style="1" customWidth="1"/>
    <col min="15386" max="15386" width="7.6640625" style="1" customWidth="1"/>
    <col min="15387" max="15618" width="9.109375" style="1"/>
    <col min="15619" max="15619" width="4.6640625" style="1" customWidth="1"/>
    <col min="15620" max="15620" width="16.33203125" style="1" customWidth="1"/>
    <col min="15621" max="15621" width="9.6640625" style="1" customWidth="1"/>
    <col min="15622" max="15623" width="5.5546875" style="1" bestFit="1" customWidth="1"/>
    <col min="15624" max="15624" width="6.5546875" style="1" bestFit="1" customWidth="1"/>
    <col min="15625" max="15625" width="6.88671875" style="1" bestFit="1" customWidth="1"/>
    <col min="15626" max="15626" width="7.109375" style="1" bestFit="1" customWidth="1"/>
    <col min="15627" max="15627" width="7" style="1" bestFit="1" customWidth="1"/>
    <col min="15628" max="15628" width="9" style="1" bestFit="1" customWidth="1"/>
    <col min="15629" max="15629" width="8.88671875" style="1" bestFit="1" customWidth="1"/>
    <col min="15630" max="15630" width="8" style="1" bestFit="1" customWidth="1"/>
    <col min="15631" max="15632" width="5.88671875" style="1" customWidth="1"/>
    <col min="15633" max="15634" width="7.33203125" style="1" customWidth="1"/>
    <col min="15635" max="15635" width="7.44140625" style="1" customWidth="1"/>
    <col min="15636" max="15636" width="6.33203125" style="1" bestFit="1" customWidth="1"/>
    <col min="15637" max="15637" width="7.109375" style="1" bestFit="1" customWidth="1"/>
    <col min="15638" max="15639" width="5.5546875" style="1" bestFit="1" customWidth="1"/>
    <col min="15640" max="15641" width="6.33203125" style="1" customWidth="1"/>
    <col min="15642" max="15642" width="7.6640625" style="1" customWidth="1"/>
    <col min="15643" max="15874" width="9.109375" style="1"/>
    <col min="15875" max="15875" width="4.6640625" style="1" customWidth="1"/>
    <col min="15876" max="15876" width="16.33203125" style="1" customWidth="1"/>
    <col min="15877" max="15877" width="9.6640625" style="1" customWidth="1"/>
    <col min="15878" max="15879" width="5.5546875" style="1" bestFit="1" customWidth="1"/>
    <col min="15880" max="15880" width="6.5546875" style="1" bestFit="1" customWidth="1"/>
    <col min="15881" max="15881" width="6.88671875" style="1" bestFit="1" customWidth="1"/>
    <col min="15882" max="15882" width="7.109375" style="1" bestFit="1" customWidth="1"/>
    <col min="15883" max="15883" width="7" style="1" bestFit="1" customWidth="1"/>
    <col min="15884" max="15884" width="9" style="1" bestFit="1" customWidth="1"/>
    <col min="15885" max="15885" width="8.88671875" style="1" bestFit="1" customWidth="1"/>
    <col min="15886" max="15886" width="8" style="1" bestFit="1" customWidth="1"/>
    <col min="15887" max="15888" width="5.88671875" style="1" customWidth="1"/>
    <col min="15889" max="15890" width="7.33203125" style="1" customWidth="1"/>
    <col min="15891" max="15891" width="7.44140625" style="1" customWidth="1"/>
    <col min="15892" max="15892" width="6.33203125" style="1" bestFit="1" customWidth="1"/>
    <col min="15893" max="15893" width="7.109375" style="1" bestFit="1" customWidth="1"/>
    <col min="15894" max="15895" width="5.5546875" style="1" bestFit="1" customWidth="1"/>
    <col min="15896" max="15897" width="6.33203125" style="1" customWidth="1"/>
    <col min="15898" max="15898" width="7.6640625" style="1" customWidth="1"/>
    <col min="15899" max="16130" width="9.109375" style="1"/>
    <col min="16131" max="16131" width="4.6640625" style="1" customWidth="1"/>
    <col min="16132" max="16132" width="16.33203125" style="1" customWidth="1"/>
    <col min="16133" max="16133" width="9.6640625" style="1" customWidth="1"/>
    <col min="16134" max="16135" width="5.5546875" style="1" bestFit="1" customWidth="1"/>
    <col min="16136" max="16136" width="6.5546875" style="1" bestFit="1" customWidth="1"/>
    <col min="16137" max="16137" width="6.88671875" style="1" bestFit="1" customWidth="1"/>
    <col min="16138" max="16138" width="7.109375" style="1" bestFit="1" customWidth="1"/>
    <col min="16139" max="16139" width="7" style="1" bestFit="1" customWidth="1"/>
    <col min="16140" max="16140" width="9" style="1" bestFit="1" customWidth="1"/>
    <col min="16141" max="16141" width="8.88671875" style="1" bestFit="1" customWidth="1"/>
    <col min="16142" max="16142" width="8" style="1" bestFit="1" customWidth="1"/>
    <col min="16143" max="16144" width="5.88671875" style="1" customWidth="1"/>
    <col min="16145" max="16146" width="7.33203125" style="1" customWidth="1"/>
    <col min="16147" max="16147" width="7.44140625" style="1" customWidth="1"/>
    <col min="16148" max="16148" width="6.33203125" style="1" bestFit="1" customWidth="1"/>
    <col min="16149" max="16149" width="7.109375" style="1" bestFit="1" customWidth="1"/>
    <col min="16150" max="16151" width="5.5546875" style="1" bestFit="1" customWidth="1"/>
    <col min="16152" max="16153" width="6.33203125" style="1" customWidth="1"/>
    <col min="16154" max="16154" width="7.6640625" style="1" customWidth="1"/>
    <col min="16155" max="16384" width="9.109375" style="1"/>
  </cols>
  <sheetData>
    <row r="1" spans="1:35">
      <c r="A1" s="31"/>
      <c r="B1" s="31"/>
      <c r="C1" s="31"/>
      <c r="D1" s="31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018" t="s">
        <v>1297</v>
      </c>
      <c r="Y1" s="1018"/>
      <c r="Z1" s="1018"/>
    </row>
    <row r="2" spans="1:35" ht="39.75" customHeight="1">
      <c r="A2" s="1252" t="s">
        <v>1245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3"/>
      <c r="U2" s="1253"/>
      <c r="V2" s="1253"/>
      <c r="W2" s="1253"/>
      <c r="X2" s="1253"/>
      <c r="Y2" s="1253"/>
      <c r="Z2" s="1253"/>
    </row>
    <row r="3" spans="1:35" ht="15.6">
      <c r="A3" s="32"/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17"/>
      <c r="Y3" s="17"/>
      <c r="Z3" s="28"/>
    </row>
    <row r="4" spans="1:35" ht="15.6">
      <c r="A4" s="1254" t="s">
        <v>281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  <c r="P4" s="1254"/>
      <c r="Q4" s="1254"/>
      <c r="R4" s="1254"/>
      <c r="S4" s="1254"/>
      <c r="T4" s="1254"/>
      <c r="U4" s="1254"/>
      <c r="V4" s="1254"/>
      <c r="W4" s="1254"/>
      <c r="X4" s="1254"/>
      <c r="Y4" s="1254"/>
      <c r="Z4" s="1254"/>
    </row>
    <row r="5" spans="1:35" ht="12.75" customHeight="1">
      <c r="A5" s="35"/>
      <c r="B5" s="35"/>
      <c r="C5" s="35"/>
      <c r="D5" s="35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1255" t="s">
        <v>1108</v>
      </c>
      <c r="Z5" s="1255"/>
    </row>
    <row r="6" spans="1:35" s="42" customFormat="1" ht="24" customHeight="1">
      <c r="A6" s="36" t="s">
        <v>282</v>
      </c>
      <c r="B6" s="1256" t="s">
        <v>1119</v>
      </c>
      <c r="C6" s="37"/>
      <c r="D6" s="37"/>
      <c r="E6" s="1259" t="s">
        <v>284</v>
      </c>
      <c r="F6" s="38" t="s">
        <v>285</v>
      </c>
      <c r="G6" s="38" t="s">
        <v>286</v>
      </c>
      <c r="H6" s="38" t="s">
        <v>287</v>
      </c>
      <c r="I6" s="38" t="s">
        <v>288</v>
      </c>
      <c r="J6" s="38" t="s">
        <v>289</v>
      </c>
      <c r="K6" s="38" t="s">
        <v>130</v>
      </c>
      <c r="L6" s="38" t="s">
        <v>290</v>
      </c>
      <c r="M6" s="38" t="s">
        <v>291</v>
      </c>
      <c r="N6" s="38" t="s">
        <v>292</v>
      </c>
      <c r="O6" s="1262" t="s">
        <v>803</v>
      </c>
      <c r="P6" s="37" t="s">
        <v>1236</v>
      </c>
      <c r="Q6" s="37" t="s">
        <v>1236</v>
      </c>
      <c r="R6" s="37" t="s">
        <v>932</v>
      </c>
      <c r="S6" s="39" t="s">
        <v>293</v>
      </c>
      <c r="T6" s="38" t="s">
        <v>294</v>
      </c>
      <c r="U6" s="38" t="s">
        <v>295</v>
      </c>
      <c r="V6" s="38" t="s">
        <v>296</v>
      </c>
      <c r="W6" s="38" t="s">
        <v>297</v>
      </c>
      <c r="X6" s="40" t="s">
        <v>298</v>
      </c>
      <c r="Y6" s="40" t="s">
        <v>299</v>
      </c>
      <c r="Z6" s="41" t="s">
        <v>277</v>
      </c>
    </row>
    <row r="7" spans="1:35" s="42" customFormat="1" ht="15" customHeight="1">
      <c r="A7" s="43" t="s">
        <v>300</v>
      </c>
      <c r="B7" s="1257"/>
      <c r="C7" s="44" t="s">
        <v>1118</v>
      </c>
      <c r="D7" s="44" t="s">
        <v>709</v>
      </c>
      <c r="E7" s="1260"/>
      <c r="F7" s="45" t="s">
        <v>302</v>
      </c>
      <c r="G7" s="45" t="s">
        <v>303</v>
      </c>
      <c r="H7" s="45" t="s">
        <v>303</v>
      </c>
      <c r="I7" s="45" t="s">
        <v>304</v>
      </c>
      <c r="J7" s="45" t="s">
        <v>304</v>
      </c>
      <c r="K7" s="45" t="s">
        <v>304</v>
      </c>
      <c r="L7" s="45" t="s">
        <v>305</v>
      </c>
      <c r="M7" s="45" t="s">
        <v>306</v>
      </c>
      <c r="N7" s="45" t="s">
        <v>307</v>
      </c>
      <c r="O7" s="1263"/>
      <c r="P7" s="48" t="s">
        <v>303</v>
      </c>
      <c r="Q7" s="48" t="s">
        <v>303</v>
      </c>
      <c r="R7" s="45" t="s">
        <v>308</v>
      </c>
      <c r="S7" s="45" t="s">
        <v>304</v>
      </c>
      <c r="T7" s="45" t="s">
        <v>304</v>
      </c>
      <c r="U7" s="45" t="s">
        <v>304</v>
      </c>
      <c r="V7" s="45" t="s">
        <v>304</v>
      </c>
      <c r="W7" s="45" t="s">
        <v>304</v>
      </c>
      <c r="X7" s="46" t="s">
        <v>304</v>
      </c>
      <c r="Y7" s="46" t="s">
        <v>309</v>
      </c>
      <c r="Z7" s="47"/>
    </row>
    <row r="8" spans="1:35" s="42" customFormat="1" ht="21.75" customHeight="1">
      <c r="A8" s="43"/>
      <c r="B8" s="1257"/>
      <c r="C8" s="44"/>
      <c r="D8" s="44"/>
      <c r="E8" s="1260"/>
      <c r="F8" s="45" t="s">
        <v>304</v>
      </c>
      <c r="G8" s="45"/>
      <c r="H8" s="45"/>
      <c r="I8" s="45"/>
      <c r="J8" s="45"/>
      <c r="K8" s="45"/>
      <c r="L8" s="45" t="s">
        <v>304</v>
      </c>
      <c r="M8" s="45" t="s">
        <v>304</v>
      </c>
      <c r="N8" s="45"/>
      <c r="O8" s="1263"/>
      <c r="P8" s="166">
        <v>2021</v>
      </c>
      <c r="Q8" s="166">
        <v>2022</v>
      </c>
      <c r="R8" s="597" t="s">
        <v>1237</v>
      </c>
      <c r="S8" s="49" t="s">
        <v>142</v>
      </c>
      <c r="T8" s="45"/>
      <c r="U8" s="45"/>
      <c r="V8" s="45" t="s">
        <v>142</v>
      </c>
      <c r="W8" s="45"/>
      <c r="X8" s="46" t="s">
        <v>142</v>
      </c>
      <c r="Y8" s="46" t="s">
        <v>304</v>
      </c>
      <c r="Z8" s="47"/>
    </row>
    <row r="9" spans="1:35" s="42" customFormat="1" ht="15" customHeight="1">
      <c r="A9" s="50"/>
      <c r="B9" s="1258"/>
      <c r="C9" s="51"/>
      <c r="D9" s="51"/>
      <c r="E9" s="1261"/>
      <c r="F9" s="52"/>
      <c r="G9" s="52"/>
      <c r="H9" s="52"/>
      <c r="I9" s="52"/>
      <c r="J9" s="52"/>
      <c r="K9" s="52"/>
      <c r="L9" s="52"/>
      <c r="M9" s="52"/>
      <c r="N9" s="52"/>
      <c r="O9" s="166">
        <v>2013</v>
      </c>
      <c r="P9" s="596">
        <v>0.25</v>
      </c>
      <c r="Q9" s="596">
        <v>0.15</v>
      </c>
      <c r="R9" s="596">
        <v>0.15</v>
      </c>
      <c r="S9" s="52"/>
      <c r="T9" s="52"/>
      <c r="U9" s="52"/>
      <c r="V9" s="52"/>
      <c r="W9" s="52"/>
      <c r="X9" s="53"/>
      <c r="Y9" s="53"/>
      <c r="Z9" s="54"/>
    </row>
    <row r="10" spans="1:35">
      <c r="A10" s="55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  <c r="N10" s="56">
        <v>14</v>
      </c>
      <c r="O10" s="56">
        <v>15</v>
      </c>
      <c r="P10" s="56">
        <v>16</v>
      </c>
      <c r="Q10" s="56">
        <v>17</v>
      </c>
      <c r="R10" s="56">
        <v>18</v>
      </c>
      <c r="S10" s="56">
        <v>21</v>
      </c>
      <c r="T10" s="56">
        <v>22</v>
      </c>
      <c r="U10" s="56">
        <v>23</v>
      </c>
      <c r="V10" s="56">
        <v>24</v>
      </c>
      <c r="W10" s="56">
        <v>25</v>
      </c>
      <c r="X10" s="56">
        <v>26</v>
      </c>
      <c r="Y10" s="56">
        <v>27</v>
      </c>
      <c r="Z10" s="58"/>
    </row>
    <row r="11" spans="1:35" s="7" customFormat="1" ht="18" customHeight="1">
      <c r="A11" s="1266" t="s">
        <v>310</v>
      </c>
      <c r="B11" s="1267"/>
      <c r="C11" s="1267"/>
      <c r="D11" s="1267"/>
      <c r="E11" s="1267"/>
      <c r="F11" s="1267"/>
      <c r="G11" s="1267"/>
      <c r="H11" s="1267"/>
      <c r="I11" s="1267"/>
      <c r="J11" s="1267"/>
      <c r="K11" s="1267"/>
      <c r="L11" s="1267"/>
      <c r="M11" s="1267"/>
      <c r="N11" s="1267"/>
      <c r="O11" s="1267"/>
      <c r="P11" s="1267"/>
      <c r="Q11" s="1267"/>
      <c r="R11" s="1267"/>
      <c r="S11" s="1267"/>
      <c r="T11" s="1267"/>
      <c r="U11" s="1267"/>
      <c r="V11" s="1267"/>
      <c r="W11" s="1267"/>
      <c r="X11" s="1267"/>
      <c r="Y11" s="1267"/>
      <c r="Z11" s="1268"/>
    </row>
    <row r="12" spans="1:35" s="7" customFormat="1" ht="18" customHeight="1">
      <c r="A12" s="316"/>
      <c r="B12" s="317"/>
      <c r="C12" s="317"/>
      <c r="D12" s="317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</row>
    <row r="13" spans="1:35" s="7" customFormat="1" ht="18" customHeight="1">
      <c r="A13" s="316"/>
      <c r="B13" s="317"/>
      <c r="C13" s="317"/>
      <c r="D13" s="317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59"/>
    </row>
    <row r="14" spans="1:35" s="7" customFormat="1" ht="18" customHeight="1">
      <c r="A14" s="316"/>
      <c r="B14" s="317"/>
      <c r="C14" s="317"/>
      <c r="D14" s="317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59"/>
    </row>
    <row r="15" spans="1:35" s="7" customFormat="1" ht="18" customHeight="1">
      <c r="A15" s="319"/>
      <c r="B15" s="320"/>
      <c r="C15" s="320"/>
      <c r="D15" s="320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60"/>
    </row>
    <row r="16" spans="1:35" s="16" customFormat="1" ht="18" customHeight="1">
      <c r="A16" s="1264" t="s">
        <v>119</v>
      </c>
      <c r="B16" s="1265"/>
      <c r="C16" s="580"/>
      <c r="D16" s="58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</row>
    <row r="17" spans="1:26" s="7" customFormat="1" ht="18" customHeight="1">
      <c r="A17" s="1269" t="s">
        <v>311</v>
      </c>
      <c r="B17" s="1270"/>
      <c r="C17" s="1270"/>
      <c r="D17" s="1270"/>
      <c r="E17" s="1270"/>
      <c r="F17" s="1270"/>
      <c r="G17" s="1270"/>
      <c r="H17" s="1270"/>
      <c r="I17" s="1270"/>
      <c r="J17" s="1270"/>
      <c r="K17" s="1270"/>
      <c r="L17" s="1270"/>
      <c r="M17" s="1270"/>
      <c r="N17" s="1270"/>
      <c r="O17" s="1270"/>
      <c r="P17" s="1270"/>
      <c r="Q17" s="1270"/>
      <c r="R17" s="1270"/>
      <c r="S17" s="1270"/>
      <c r="T17" s="1270"/>
      <c r="U17" s="1270"/>
      <c r="V17" s="1270"/>
      <c r="W17" s="1270"/>
      <c r="X17" s="1270"/>
      <c r="Y17" s="1270"/>
      <c r="Z17" s="1271"/>
    </row>
    <row r="18" spans="1:26" s="7" customFormat="1" ht="18" customHeight="1">
      <c r="A18" s="322"/>
      <c r="B18" s="323"/>
      <c r="C18" s="323"/>
      <c r="D18" s="323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63"/>
    </row>
    <row r="19" spans="1:26" s="7" customFormat="1" ht="18" customHeight="1">
      <c r="A19" s="316"/>
      <c r="B19" s="317"/>
      <c r="C19" s="317"/>
      <c r="D19" s="317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59"/>
    </row>
    <row r="20" spans="1:26" s="7" customFormat="1" ht="18" customHeight="1">
      <c r="A20" s="319"/>
      <c r="B20" s="320"/>
      <c r="C20" s="320"/>
      <c r="D20" s="320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59"/>
    </row>
    <row r="21" spans="1:26" s="16" customFormat="1" ht="30.75" customHeight="1">
      <c r="A21" s="1264" t="s">
        <v>734</v>
      </c>
      <c r="B21" s="1265"/>
      <c r="C21" s="580"/>
      <c r="D21" s="58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2"/>
    </row>
    <row r="22" spans="1:26" s="7" customFormat="1" ht="18" customHeight="1">
      <c r="A22" s="322"/>
      <c r="B22" s="323"/>
      <c r="C22" s="323"/>
      <c r="D22" s="323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59"/>
    </row>
    <row r="23" spans="1:26" s="7" customFormat="1" ht="18" customHeight="1">
      <c r="A23" s="316"/>
      <c r="B23" s="317"/>
      <c r="C23" s="317"/>
      <c r="D23" s="317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59"/>
    </row>
    <row r="24" spans="1:26" s="7" customFormat="1" ht="18" customHeight="1">
      <c r="A24" s="319"/>
      <c r="B24" s="320"/>
      <c r="C24" s="320"/>
      <c r="D24" s="320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59"/>
    </row>
    <row r="25" spans="1:26" s="16" customFormat="1" ht="18" customHeight="1">
      <c r="A25" s="1264" t="s">
        <v>735</v>
      </c>
      <c r="B25" s="1265"/>
      <c r="C25" s="580"/>
      <c r="D25" s="58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2"/>
    </row>
    <row r="26" spans="1:26" s="16" customFormat="1" ht="30.75" customHeight="1">
      <c r="A26" s="1264" t="s">
        <v>312</v>
      </c>
      <c r="B26" s="1265"/>
      <c r="C26" s="580"/>
      <c r="D26" s="58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2"/>
    </row>
    <row r="27" spans="1:26" s="7" customFormat="1" ht="18" customHeight="1">
      <c r="A27" s="1269" t="s">
        <v>313</v>
      </c>
      <c r="B27" s="1270"/>
      <c r="C27" s="1270"/>
      <c r="D27" s="1270"/>
      <c r="E27" s="1270"/>
      <c r="F27" s="1270"/>
      <c r="G27" s="1270"/>
      <c r="H27" s="1270"/>
      <c r="I27" s="1270"/>
      <c r="J27" s="1270"/>
      <c r="K27" s="1270"/>
      <c r="L27" s="1270"/>
      <c r="M27" s="1270"/>
      <c r="N27" s="1270"/>
      <c r="O27" s="1270"/>
      <c r="P27" s="1270"/>
      <c r="Q27" s="1270"/>
      <c r="R27" s="1270"/>
      <c r="S27" s="1270"/>
      <c r="T27" s="1270"/>
      <c r="U27" s="1270"/>
      <c r="V27" s="1270"/>
      <c r="W27" s="1270"/>
      <c r="X27" s="1270"/>
      <c r="Y27" s="1270"/>
      <c r="Z27" s="1271"/>
    </row>
    <row r="28" spans="1:26" s="7" customFormat="1" ht="18" customHeight="1">
      <c r="A28" s="322"/>
      <c r="B28" s="323"/>
      <c r="C28" s="323"/>
      <c r="D28" s="323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63"/>
    </row>
    <row r="29" spans="1:26" s="7" customFormat="1" ht="18" customHeight="1">
      <c r="A29" s="316"/>
      <c r="B29" s="317"/>
      <c r="C29" s="317"/>
      <c r="D29" s="317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59"/>
    </row>
    <row r="30" spans="1:26" s="7" customFormat="1" ht="18" customHeight="1">
      <c r="A30" s="316"/>
      <c r="B30" s="317"/>
      <c r="C30" s="317"/>
      <c r="D30" s="317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59"/>
    </row>
    <row r="31" spans="1:26" s="16" customFormat="1" ht="35.25" customHeight="1">
      <c r="A31" s="1264" t="s">
        <v>734</v>
      </c>
      <c r="B31" s="1265"/>
      <c r="C31" s="580"/>
      <c r="D31" s="58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2"/>
    </row>
    <row r="32" spans="1:26" s="7" customFormat="1" ht="18" customHeight="1">
      <c r="A32" s="316"/>
      <c r="B32" s="317"/>
      <c r="C32" s="317"/>
      <c r="D32" s="317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59"/>
    </row>
    <row r="33" spans="1:26" s="7" customFormat="1" ht="18" customHeight="1">
      <c r="A33" s="316"/>
      <c r="B33" s="317"/>
      <c r="C33" s="317"/>
      <c r="D33" s="317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59"/>
    </row>
    <row r="34" spans="1:26" s="7" customFormat="1" ht="18" customHeight="1">
      <c r="A34" s="316"/>
      <c r="B34" s="317"/>
      <c r="C34" s="317"/>
      <c r="D34" s="317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59"/>
    </row>
    <row r="35" spans="1:26" s="16" customFormat="1" ht="18" customHeight="1">
      <c r="A35" s="1264" t="s">
        <v>735</v>
      </c>
      <c r="B35" s="1265"/>
      <c r="C35" s="580"/>
      <c r="D35" s="58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2"/>
    </row>
    <row r="36" spans="1:26" s="16" customFormat="1" ht="18" customHeight="1">
      <c r="A36" s="1264" t="s">
        <v>312</v>
      </c>
      <c r="B36" s="1265"/>
      <c r="C36" s="580"/>
      <c r="D36" s="58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2"/>
    </row>
    <row r="37" spans="1:26" s="7" customFormat="1" ht="18" customHeight="1">
      <c r="A37" s="1269" t="s">
        <v>314</v>
      </c>
      <c r="B37" s="1270"/>
      <c r="C37" s="1270"/>
      <c r="D37" s="1270"/>
      <c r="E37" s="1270"/>
      <c r="F37" s="1270"/>
      <c r="G37" s="1270"/>
      <c r="H37" s="1270"/>
      <c r="I37" s="1270"/>
      <c r="J37" s="1270"/>
      <c r="K37" s="1270"/>
      <c r="L37" s="1270"/>
      <c r="M37" s="1270"/>
      <c r="N37" s="1270"/>
      <c r="O37" s="1270"/>
      <c r="P37" s="1270"/>
      <c r="Q37" s="1270"/>
      <c r="R37" s="1270"/>
      <c r="S37" s="1270"/>
      <c r="T37" s="1270"/>
      <c r="U37" s="1270"/>
      <c r="V37" s="1270"/>
      <c r="W37" s="1270"/>
      <c r="X37" s="1270"/>
      <c r="Y37" s="1270"/>
      <c r="Z37" s="1271"/>
    </row>
    <row r="38" spans="1:26" s="7" customFormat="1" ht="18" customHeight="1">
      <c r="A38" s="322"/>
      <c r="B38" s="323"/>
      <c r="C38" s="323"/>
      <c r="D38" s="323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63"/>
    </row>
    <row r="39" spans="1:26" s="7" customFormat="1" ht="18" customHeight="1">
      <c r="A39" s="316"/>
      <c r="B39" s="317"/>
      <c r="C39" s="317"/>
      <c r="D39" s="317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59"/>
    </row>
    <row r="40" spans="1:26" s="7" customFormat="1" ht="18" customHeight="1">
      <c r="A40" s="316"/>
      <c r="B40" s="317"/>
      <c r="C40" s="317"/>
      <c r="D40" s="317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59"/>
    </row>
    <row r="41" spans="1:26" s="16" customFormat="1" ht="18" customHeight="1">
      <c r="A41" s="1264" t="s">
        <v>734</v>
      </c>
      <c r="B41" s="1265"/>
      <c r="C41" s="580"/>
      <c r="D41" s="58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</row>
    <row r="42" spans="1:26" s="7" customFormat="1" ht="18" customHeight="1">
      <c r="A42" s="316"/>
      <c r="B42" s="317"/>
      <c r="C42" s="317"/>
      <c r="D42" s="317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59"/>
    </row>
    <row r="43" spans="1:26" s="7" customFormat="1" ht="18" customHeight="1">
      <c r="A43" s="316"/>
      <c r="B43" s="317"/>
      <c r="C43" s="317"/>
      <c r="D43" s="317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59"/>
    </row>
    <row r="44" spans="1:26" s="7" customFormat="1" ht="18" customHeight="1">
      <c r="A44" s="316"/>
      <c r="B44" s="317"/>
      <c r="C44" s="317"/>
      <c r="D44" s="317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59"/>
    </row>
    <row r="45" spans="1:26" s="16" customFormat="1" ht="18" customHeight="1">
      <c r="A45" s="1264" t="s">
        <v>735</v>
      </c>
      <c r="B45" s="1265"/>
      <c r="C45" s="658"/>
      <c r="D45" s="58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</row>
    <row r="46" spans="1:26" s="16" customFormat="1" ht="18" customHeight="1">
      <c r="A46" s="1264" t="s">
        <v>312</v>
      </c>
      <c r="B46" s="1265"/>
      <c r="C46" s="580"/>
      <c r="D46" s="58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2"/>
    </row>
    <row r="47" spans="1:26" s="7" customFormat="1" ht="18" customHeight="1">
      <c r="A47" s="1269" t="s">
        <v>315</v>
      </c>
      <c r="B47" s="1270"/>
      <c r="C47" s="1270"/>
      <c r="D47" s="1270"/>
      <c r="E47" s="1270"/>
      <c r="F47" s="1270"/>
      <c r="G47" s="1270"/>
      <c r="H47" s="1270"/>
      <c r="I47" s="1270"/>
      <c r="J47" s="1270"/>
      <c r="K47" s="1270"/>
      <c r="L47" s="1270"/>
      <c r="M47" s="1270"/>
      <c r="N47" s="1270"/>
      <c r="O47" s="1270"/>
      <c r="P47" s="1270"/>
      <c r="Q47" s="1270"/>
      <c r="R47" s="1270"/>
      <c r="S47" s="1270"/>
      <c r="T47" s="1270"/>
      <c r="U47" s="1270"/>
      <c r="V47" s="1270"/>
      <c r="W47" s="1270"/>
      <c r="X47" s="1270"/>
      <c r="Y47" s="1270"/>
      <c r="Z47" s="1271"/>
    </row>
    <row r="48" spans="1:26" s="7" customFormat="1" ht="18" customHeight="1">
      <c r="A48" s="322"/>
      <c r="B48" s="323"/>
      <c r="C48" s="323"/>
      <c r="D48" s="323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63"/>
    </row>
    <row r="49" spans="1:26" s="7" customFormat="1" ht="18" customHeight="1">
      <c r="A49" s="316"/>
      <c r="B49" s="317"/>
      <c r="C49" s="317"/>
      <c r="D49" s="317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59"/>
    </row>
    <row r="50" spans="1:26" s="7" customFormat="1" ht="18" customHeight="1">
      <c r="A50" s="316"/>
      <c r="B50" s="317"/>
      <c r="C50" s="317"/>
      <c r="D50" s="317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59"/>
    </row>
    <row r="51" spans="1:26" s="16" customFormat="1" ht="18" customHeight="1">
      <c r="A51" s="1264" t="s">
        <v>734</v>
      </c>
      <c r="B51" s="1265"/>
      <c r="C51" s="580"/>
      <c r="D51" s="58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</row>
    <row r="52" spans="1:26" s="7" customFormat="1" ht="18" customHeight="1">
      <c r="A52" s="316"/>
      <c r="B52" s="317"/>
      <c r="C52" s="317"/>
      <c r="D52" s="317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59"/>
    </row>
    <row r="53" spans="1:26" s="7" customFormat="1" ht="18" customHeight="1">
      <c r="A53" s="316"/>
      <c r="B53" s="317"/>
      <c r="C53" s="317"/>
      <c r="D53" s="317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59"/>
    </row>
    <row r="54" spans="1:26" s="7" customFormat="1" ht="18" customHeight="1">
      <c r="A54" s="316"/>
      <c r="B54" s="317"/>
      <c r="C54" s="317"/>
      <c r="D54" s="317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59"/>
    </row>
    <row r="55" spans="1:26" s="16" customFormat="1" ht="18" customHeight="1">
      <c r="A55" s="1264" t="s">
        <v>735</v>
      </c>
      <c r="B55" s="1265"/>
      <c r="C55" s="580"/>
      <c r="D55" s="58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2"/>
    </row>
    <row r="56" spans="1:26" s="16" customFormat="1" ht="18" customHeight="1">
      <c r="A56" s="1264" t="s">
        <v>312</v>
      </c>
      <c r="B56" s="1265"/>
      <c r="C56" s="580"/>
      <c r="D56" s="58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2"/>
    </row>
    <row r="57" spans="1:26" s="7" customFormat="1" ht="18" customHeight="1">
      <c r="A57" s="1269" t="s">
        <v>316</v>
      </c>
      <c r="B57" s="1270"/>
      <c r="C57" s="1270"/>
      <c r="D57" s="1270"/>
      <c r="E57" s="1270"/>
      <c r="F57" s="1270"/>
      <c r="G57" s="1270"/>
      <c r="H57" s="1270"/>
      <c r="I57" s="1270"/>
      <c r="J57" s="1270"/>
      <c r="K57" s="1270"/>
      <c r="L57" s="1270"/>
      <c r="M57" s="1270"/>
      <c r="N57" s="1270"/>
      <c r="O57" s="1270"/>
      <c r="P57" s="1270"/>
      <c r="Q57" s="1270"/>
      <c r="R57" s="1270"/>
      <c r="S57" s="1270"/>
      <c r="T57" s="1270"/>
      <c r="U57" s="1270"/>
      <c r="V57" s="1270"/>
      <c r="W57" s="1270"/>
      <c r="X57" s="1270"/>
      <c r="Y57" s="1270"/>
      <c r="Z57" s="1271"/>
    </row>
    <row r="58" spans="1:26" s="7" customFormat="1" ht="18" customHeight="1">
      <c r="A58" s="322"/>
      <c r="B58" s="323"/>
      <c r="C58" s="323"/>
      <c r="D58" s="323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63"/>
    </row>
    <row r="59" spans="1:26" s="7" customFormat="1" ht="18" customHeight="1">
      <c r="A59" s="316"/>
      <c r="B59" s="317"/>
      <c r="C59" s="317"/>
      <c r="D59" s="317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59"/>
    </row>
    <row r="60" spans="1:26" s="7" customFormat="1" ht="18" customHeight="1">
      <c r="A60" s="316"/>
      <c r="B60" s="317"/>
      <c r="C60" s="317"/>
      <c r="D60" s="317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59"/>
    </row>
    <row r="61" spans="1:26" s="16" customFormat="1" ht="18" customHeight="1">
      <c r="A61" s="1264" t="s">
        <v>734</v>
      </c>
      <c r="B61" s="1265"/>
      <c r="C61" s="580"/>
      <c r="D61" s="58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2"/>
    </row>
    <row r="62" spans="1:26" s="7" customFormat="1" ht="18" customHeight="1">
      <c r="A62" s="316"/>
      <c r="B62" s="317"/>
      <c r="C62" s="317"/>
      <c r="D62" s="317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59"/>
    </row>
    <row r="63" spans="1:26" s="7" customFormat="1" ht="18" customHeight="1">
      <c r="A63" s="316"/>
      <c r="B63" s="317"/>
      <c r="C63" s="317"/>
      <c r="D63" s="317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59"/>
    </row>
    <row r="64" spans="1:26" s="7" customFormat="1" ht="18" customHeight="1">
      <c r="A64" s="316"/>
      <c r="B64" s="317"/>
      <c r="C64" s="317"/>
      <c r="D64" s="317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59"/>
    </row>
    <row r="65" spans="1:26" s="16" customFormat="1" ht="18" customHeight="1">
      <c r="A65" s="1264" t="s">
        <v>735</v>
      </c>
      <c r="B65" s="1265"/>
      <c r="C65" s="580"/>
      <c r="D65" s="580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2"/>
    </row>
    <row r="66" spans="1:26" s="16" customFormat="1" ht="18" customHeight="1">
      <c r="A66" s="1264" t="s">
        <v>312</v>
      </c>
      <c r="B66" s="1265"/>
      <c r="C66" s="580"/>
      <c r="D66" s="58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2"/>
    </row>
    <row r="67" spans="1:26" s="16" customFormat="1" ht="18" customHeight="1">
      <c r="A67" s="1274" t="s">
        <v>317</v>
      </c>
      <c r="B67" s="1275"/>
      <c r="C67" s="581"/>
      <c r="D67" s="581"/>
      <c r="E67" s="64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2"/>
    </row>
    <row r="68" spans="1:26" ht="30" customHeight="1">
      <c r="A68" s="1272" t="s">
        <v>318</v>
      </c>
      <c r="B68" s="1273"/>
      <c r="C68" s="1273"/>
      <c r="D68" s="1273"/>
      <c r="E68" s="1273"/>
      <c r="F68" s="1273"/>
      <c r="G68" s="1273"/>
      <c r="H68" s="1273"/>
      <c r="I68" s="1273"/>
      <c r="J68" s="1273"/>
      <c r="K68" s="1273"/>
      <c r="L68" s="1273"/>
      <c r="M68" s="1273"/>
      <c r="N68" s="1273"/>
      <c r="O68" s="1273"/>
      <c r="P68" s="1273"/>
      <c r="Q68" s="1273"/>
      <c r="R68" s="1273"/>
      <c r="S68" s="1273"/>
      <c r="T68" s="1273"/>
      <c r="U68" s="1273"/>
      <c r="V68" s="1273"/>
      <c r="W68" s="1273"/>
      <c r="X68" s="1273"/>
      <c r="Y68" s="1273"/>
      <c r="Z68" s="1273"/>
    </row>
    <row r="69" spans="1:26">
      <c r="A69" s="31"/>
      <c r="B69" s="31"/>
      <c r="C69" s="31"/>
      <c r="D69" s="31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28"/>
    </row>
    <row r="70" spans="1:26">
      <c r="A70" s="31"/>
      <c r="B70" s="31"/>
      <c r="C70" s="31"/>
      <c r="D70" s="31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28"/>
    </row>
    <row r="71" spans="1:26">
      <c r="A71" s="31"/>
      <c r="B71" s="31"/>
      <c r="C71" s="31"/>
      <c r="D71" s="3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28"/>
    </row>
    <row r="72" spans="1:26">
      <c r="A72" s="31"/>
      <c r="B72" s="31"/>
      <c r="C72" s="31"/>
      <c r="D72" s="31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28"/>
    </row>
    <row r="73" spans="1:26">
      <c r="A73" s="31"/>
      <c r="B73" s="31"/>
      <c r="C73" s="31"/>
      <c r="D73" s="31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28"/>
    </row>
  </sheetData>
  <mergeCells count="31">
    <mergeCell ref="A68:Z68"/>
    <mergeCell ref="A45:B45"/>
    <mergeCell ref="A46:B46"/>
    <mergeCell ref="A47:Z47"/>
    <mergeCell ref="A51:B51"/>
    <mergeCell ref="A55:B55"/>
    <mergeCell ref="A56:B56"/>
    <mergeCell ref="A57:Z57"/>
    <mergeCell ref="A61:B61"/>
    <mergeCell ref="A65:B65"/>
    <mergeCell ref="A66:B66"/>
    <mergeCell ref="A67:B67"/>
    <mergeCell ref="A41:B41"/>
    <mergeCell ref="A11:Z11"/>
    <mergeCell ref="A16:B16"/>
    <mergeCell ref="A17:Z17"/>
    <mergeCell ref="A21:B21"/>
    <mergeCell ref="A25:B25"/>
    <mergeCell ref="A26:B26"/>
    <mergeCell ref="A27:Z27"/>
    <mergeCell ref="A31:B31"/>
    <mergeCell ref="A35:B35"/>
    <mergeCell ref="A36:B36"/>
    <mergeCell ref="A37:Z37"/>
    <mergeCell ref="X1:Z1"/>
    <mergeCell ref="A2:Z2"/>
    <mergeCell ref="A4:Z4"/>
    <mergeCell ref="Y5:Z5"/>
    <mergeCell ref="B6:B9"/>
    <mergeCell ref="E6:E9"/>
    <mergeCell ref="O6:O8"/>
  </mergeCells>
  <printOptions horizontalCentered="1"/>
  <pageMargins left="0.5" right="0.25" top="0.75" bottom="0.25" header="0.5" footer="0.5"/>
  <pageSetup paperSize="9" scale="62" orientation="landscape" r:id="rId1"/>
  <headerFooter alignWithMargins="0"/>
  <rowBreaks count="1" manualBreakCount="1">
    <brk id="36" max="2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K45"/>
  <sheetViews>
    <sheetView view="pageBreakPreview" zoomScale="98" zoomScaleNormal="75" zoomScaleSheetLayoutView="98" workbookViewId="0">
      <selection activeCell="E14" sqref="E14"/>
    </sheetView>
  </sheetViews>
  <sheetFormatPr defaultRowHeight="13.2"/>
  <cols>
    <col min="1" max="1" width="4.6640625" style="65" customWidth="1"/>
    <col min="2" max="4" width="16.33203125" style="65" customWidth="1"/>
    <col min="5" max="5" width="4.5546875" style="65" bestFit="1" customWidth="1"/>
    <col min="6" max="6" width="9.6640625" style="1" customWidth="1"/>
    <col min="7" max="7" width="9.44140625" style="1" customWidth="1"/>
    <col min="8" max="8" width="11.44140625" style="1" customWidth="1"/>
    <col min="9" max="10" width="12.5546875" style="1" customWidth="1"/>
    <col min="11" max="11" width="7.6640625" style="29" customWidth="1"/>
    <col min="12" max="243" width="9.109375" style="1"/>
    <col min="244" max="244" width="4.6640625" style="1" customWidth="1"/>
    <col min="245" max="245" width="16.33203125" style="1" customWidth="1"/>
    <col min="246" max="246" width="9.6640625" style="1" customWidth="1"/>
    <col min="247" max="248" width="5.5546875" style="1" bestFit="1" customWidth="1"/>
    <col min="249" max="249" width="6.5546875" style="1" bestFit="1" customWidth="1"/>
    <col min="250" max="250" width="6.88671875" style="1" bestFit="1" customWidth="1"/>
    <col min="251" max="251" width="7.109375" style="1" bestFit="1" customWidth="1"/>
    <col min="252" max="252" width="7" style="1" bestFit="1" customWidth="1"/>
    <col min="253" max="253" width="9" style="1" bestFit="1" customWidth="1"/>
    <col min="254" max="254" width="8.88671875" style="1" bestFit="1" customWidth="1"/>
    <col min="255" max="255" width="8" style="1" bestFit="1" customWidth="1"/>
    <col min="256" max="257" width="5.88671875" style="1" customWidth="1"/>
    <col min="258" max="259" width="7.5546875" style="1" customWidth="1"/>
    <col min="260" max="260" width="7.44140625" style="1" customWidth="1"/>
    <col min="261" max="261" width="6.33203125" style="1" bestFit="1" customWidth="1"/>
    <col min="262" max="262" width="7.109375" style="1" bestFit="1" customWidth="1"/>
    <col min="263" max="264" width="5.5546875" style="1" bestFit="1" customWidth="1"/>
    <col min="265" max="266" width="6.33203125" style="1" customWidth="1"/>
    <col min="267" max="267" width="7.6640625" style="1" customWidth="1"/>
    <col min="268" max="499" width="9.109375" style="1"/>
    <col min="500" max="500" width="4.6640625" style="1" customWidth="1"/>
    <col min="501" max="501" width="16.33203125" style="1" customWidth="1"/>
    <col min="502" max="502" width="9.6640625" style="1" customWidth="1"/>
    <col min="503" max="504" width="5.5546875" style="1" bestFit="1" customWidth="1"/>
    <col min="505" max="505" width="6.5546875" style="1" bestFit="1" customWidth="1"/>
    <col min="506" max="506" width="6.88671875" style="1" bestFit="1" customWidth="1"/>
    <col min="507" max="507" width="7.109375" style="1" bestFit="1" customWidth="1"/>
    <col min="508" max="508" width="7" style="1" bestFit="1" customWidth="1"/>
    <col min="509" max="509" width="9" style="1" bestFit="1" customWidth="1"/>
    <col min="510" max="510" width="8.88671875" style="1" bestFit="1" customWidth="1"/>
    <col min="511" max="511" width="8" style="1" bestFit="1" customWidth="1"/>
    <col min="512" max="513" width="5.88671875" style="1" customWidth="1"/>
    <col min="514" max="515" width="7.5546875" style="1" customWidth="1"/>
    <col min="516" max="516" width="7.44140625" style="1" customWidth="1"/>
    <col min="517" max="517" width="6.33203125" style="1" bestFit="1" customWidth="1"/>
    <col min="518" max="518" width="7.109375" style="1" bestFit="1" customWidth="1"/>
    <col min="519" max="520" width="5.5546875" style="1" bestFit="1" customWidth="1"/>
    <col min="521" max="522" width="6.33203125" style="1" customWidth="1"/>
    <col min="523" max="523" width="7.6640625" style="1" customWidth="1"/>
    <col min="524" max="755" width="9.109375" style="1"/>
    <col min="756" max="756" width="4.6640625" style="1" customWidth="1"/>
    <col min="757" max="757" width="16.33203125" style="1" customWidth="1"/>
    <col min="758" max="758" width="9.6640625" style="1" customWidth="1"/>
    <col min="759" max="760" width="5.5546875" style="1" bestFit="1" customWidth="1"/>
    <col min="761" max="761" width="6.5546875" style="1" bestFit="1" customWidth="1"/>
    <col min="762" max="762" width="6.88671875" style="1" bestFit="1" customWidth="1"/>
    <col min="763" max="763" width="7.109375" style="1" bestFit="1" customWidth="1"/>
    <col min="764" max="764" width="7" style="1" bestFit="1" customWidth="1"/>
    <col min="765" max="765" width="9" style="1" bestFit="1" customWidth="1"/>
    <col min="766" max="766" width="8.88671875" style="1" bestFit="1" customWidth="1"/>
    <col min="767" max="767" width="8" style="1" bestFit="1" customWidth="1"/>
    <col min="768" max="769" width="5.88671875" style="1" customWidth="1"/>
    <col min="770" max="771" width="7.5546875" style="1" customWidth="1"/>
    <col min="772" max="772" width="7.44140625" style="1" customWidth="1"/>
    <col min="773" max="773" width="6.33203125" style="1" bestFit="1" customWidth="1"/>
    <col min="774" max="774" width="7.109375" style="1" bestFit="1" customWidth="1"/>
    <col min="775" max="776" width="5.5546875" style="1" bestFit="1" customWidth="1"/>
    <col min="777" max="778" width="6.33203125" style="1" customWidth="1"/>
    <col min="779" max="779" width="7.6640625" style="1" customWidth="1"/>
    <col min="780" max="1011" width="9.109375" style="1"/>
    <col min="1012" max="1012" width="4.6640625" style="1" customWidth="1"/>
    <col min="1013" max="1013" width="16.33203125" style="1" customWidth="1"/>
    <col min="1014" max="1014" width="9.6640625" style="1" customWidth="1"/>
    <col min="1015" max="1016" width="5.5546875" style="1" bestFit="1" customWidth="1"/>
    <col min="1017" max="1017" width="6.5546875" style="1" bestFit="1" customWidth="1"/>
    <col min="1018" max="1018" width="6.88671875" style="1" bestFit="1" customWidth="1"/>
    <col min="1019" max="1019" width="7.109375" style="1" bestFit="1" customWidth="1"/>
    <col min="1020" max="1020" width="7" style="1" bestFit="1" customWidth="1"/>
    <col min="1021" max="1021" width="9" style="1" bestFit="1" customWidth="1"/>
    <col min="1022" max="1022" width="8.88671875" style="1" bestFit="1" customWidth="1"/>
    <col min="1023" max="1023" width="8" style="1" bestFit="1" customWidth="1"/>
    <col min="1024" max="1025" width="5.88671875" style="1" customWidth="1"/>
    <col min="1026" max="1027" width="7.5546875" style="1" customWidth="1"/>
    <col min="1028" max="1028" width="7.44140625" style="1" customWidth="1"/>
    <col min="1029" max="1029" width="6.33203125" style="1" bestFit="1" customWidth="1"/>
    <col min="1030" max="1030" width="7.109375" style="1" bestFit="1" customWidth="1"/>
    <col min="1031" max="1032" width="5.5546875" style="1" bestFit="1" customWidth="1"/>
    <col min="1033" max="1034" width="6.33203125" style="1" customWidth="1"/>
    <col min="1035" max="1035" width="7.6640625" style="1" customWidth="1"/>
    <col min="1036" max="1267" width="9.109375" style="1"/>
    <col min="1268" max="1268" width="4.6640625" style="1" customWidth="1"/>
    <col min="1269" max="1269" width="16.33203125" style="1" customWidth="1"/>
    <col min="1270" max="1270" width="9.6640625" style="1" customWidth="1"/>
    <col min="1271" max="1272" width="5.5546875" style="1" bestFit="1" customWidth="1"/>
    <col min="1273" max="1273" width="6.5546875" style="1" bestFit="1" customWidth="1"/>
    <col min="1274" max="1274" width="6.88671875" style="1" bestFit="1" customWidth="1"/>
    <col min="1275" max="1275" width="7.109375" style="1" bestFit="1" customWidth="1"/>
    <col min="1276" max="1276" width="7" style="1" bestFit="1" customWidth="1"/>
    <col min="1277" max="1277" width="9" style="1" bestFit="1" customWidth="1"/>
    <col min="1278" max="1278" width="8.88671875" style="1" bestFit="1" customWidth="1"/>
    <col min="1279" max="1279" width="8" style="1" bestFit="1" customWidth="1"/>
    <col min="1280" max="1281" width="5.88671875" style="1" customWidth="1"/>
    <col min="1282" max="1283" width="7.5546875" style="1" customWidth="1"/>
    <col min="1284" max="1284" width="7.44140625" style="1" customWidth="1"/>
    <col min="1285" max="1285" width="6.33203125" style="1" bestFit="1" customWidth="1"/>
    <col min="1286" max="1286" width="7.109375" style="1" bestFit="1" customWidth="1"/>
    <col min="1287" max="1288" width="5.5546875" style="1" bestFit="1" customWidth="1"/>
    <col min="1289" max="1290" width="6.33203125" style="1" customWidth="1"/>
    <col min="1291" max="1291" width="7.6640625" style="1" customWidth="1"/>
    <col min="1292" max="1523" width="9.109375" style="1"/>
    <col min="1524" max="1524" width="4.6640625" style="1" customWidth="1"/>
    <col min="1525" max="1525" width="16.33203125" style="1" customWidth="1"/>
    <col min="1526" max="1526" width="9.6640625" style="1" customWidth="1"/>
    <col min="1527" max="1528" width="5.5546875" style="1" bestFit="1" customWidth="1"/>
    <col min="1529" max="1529" width="6.5546875" style="1" bestFit="1" customWidth="1"/>
    <col min="1530" max="1530" width="6.88671875" style="1" bestFit="1" customWidth="1"/>
    <col min="1531" max="1531" width="7.109375" style="1" bestFit="1" customWidth="1"/>
    <col min="1532" max="1532" width="7" style="1" bestFit="1" customWidth="1"/>
    <col min="1533" max="1533" width="9" style="1" bestFit="1" customWidth="1"/>
    <col min="1534" max="1534" width="8.88671875" style="1" bestFit="1" customWidth="1"/>
    <col min="1535" max="1535" width="8" style="1" bestFit="1" customWidth="1"/>
    <col min="1536" max="1537" width="5.88671875" style="1" customWidth="1"/>
    <col min="1538" max="1539" width="7.5546875" style="1" customWidth="1"/>
    <col min="1540" max="1540" width="7.44140625" style="1" customWidth="1"/>
    <col min="1541" max="1541" width="6.33203125" style="1" bestFit="1" customWidth="1"/>
    <col min="1542" max="1542" width="7.109375" style="1" bestFit="1" customWidth="1"/>
    <col min="1543" max="1544" width="5.5546875" style="1" bestFit="1" customWidth="1"/>
    <col min="1545" max="1546" width="6.33203125" style="1" customWidth="1"/>
    <col min="1547" max="1547" width="7.6640625" style="1" customWidth="1"/>
    <col min="1548" max="1779" width="9.109375" style="1"/>
    <col min="1780" max="1780" width="4.6640625" style="1" customWidth="1"/>
    <col min="1781" max="1781" width="16.33203125" style="1" customWidth="1"/>
    <col min="1782" max="1782" width="9.6640625" style="1" customWidth="1"/>
    <col min="1783" max="1784" width="5.5546875" style="1" bestFit="1" customWidth="1"/>
    <col min="1785" max="1785" width="6.5546875" style="1" bestFit="1" customWidth="1"/>
    <col min="1786" max="1786" width="6.88671875" style="1" bestFit="1" customWidth="1"/>
    <col min="1787" max="1787" width="7.109375" style="1" bestFit="1" customWidth="1"/>
    <col min="1788" max="1788" width="7" style="1" bestFit="1" customWidth="1"/>
    <col min="1789" max="1789" width="9" style="1" bestFit="1" customWidth="1"/>
    <col min="1790" max="1790" width="8.88671875" style="1" bestFit="1" customWidth="1"/>
    <col min="1791" max="1791" width="8" style="1" bestFit="1" customWidth="1"/>
    <col min="1792" max="1793" width="5.88671875" style="1" customWidth="1"/>
    <col min="1794" max="1795" width="7.5546875" style="1" customWidth="1"/>
    <col min="1796" max="1796" width="7.44140625" style="1" customWidth="1"/>
    <col min="1797" max="1797" width="6.33203125" style="1" bestFit="1" customWidth="1"/>
    <col min="1798" max="1798" width="7.109375" style="1" bestFit="1" customWidth="1"/>
    <col min="1799" max="1800" width="5.5546875" style="1" bestFit="1" customWidth="1"/>
    <col min="1801" max="1802" width="6.33203125" style="1" customWidth="1"/>
    <col min="1803" max="1803" width="7.6640625" style="1" customWidth="1"/>
    <col min="1804" max="2035" width="9.109375" style="1"/>
    <col min="2036" max="2036" width="4.6640625" style="1" customWidth="1"/>
    <col min="2037" max="2037" width="16.33203125" style="1" customWidth="1"/>
    <col min="2038" max="2038" width="9.6640625" style="1" customWidth="1"/>
    <col min="2039" max="2040" width="5.5546875" style="1" bestFit="1" customWidth="1"/>
    <col min="2041" max="2041" width="6.5546875" style="1" bestFit="1" customWidth="1"/>
    <col min="2042" max="2042" width="6.88671875" style="1" bestFit="1" customWidth="1"/>
    <col min="2043" max="2043" width="7.109375" style="1" bestFit="1" customWidth="1"/>
    <col min="2044" max="2044" width="7" style="1" bestFit="1" customWidth="1"/>
    <col min="2045" max="2045" width="9" style="1" bestFit="1" customWidth="1"/>
    <col min="2046" max="2046" width="8.88671875" style="1" bestFit="1" customWidth="1"/>
    <col min="2047" max="2047" width="8" style="1" bestFit="1" customWidth="1"/>
    <col min="2048" max="2049" width="5.88671875" style="1" customWidth="1"/>
    <col min="2050" max="2051" width="7.5546875" style="1" customWidth="1"/>
    <col min="2052" max="2052" width="7.44140625" style="1" customWidth="1"/>
    <col min="2053" max="2053" width="6.33203125" style="1" bestFit="1" customWidth="1"/>
    <col min="2054" max="2054" width="7.109375" style="1" bestFit="1" customWidth="1"/>
    <col min="2055" max="2056" width="5.5546875" style="1" bestFit="1" customWidth="1"/>
    <col min="2057" max="2058" width="6.33203125" style="1" customWidth="1"/>
    <col min="2059" max="2059" width="7.6640625" style="1" customWidth="1"/>
    <col min="2060" max="2291" width="9.109375" style="1"/>
    <col min="2292" max="2292" width="4.6640625" style="1" customWidth="1"/>
    <col min="2293" max="2293" width="16.33203125" style="1" customWidth="1"/>
    <col min="2294" max="2294" width="9.6640625" style="1" customWidth="1"/>
    <col min="2295" max="2296" width="5.5546875" style="1" bestFit="1" customWidth="1"/>
    <col min="2297" max="2297" width="6.5546875" style="1" bestFit="1" customWidth="1"/>
    <col min="2298" max="2298" width="6.88671875" style="1" bestFit="1" customWidth="1"/>
    <col min="2299" max="2299" width="7.109375" style="1" bestFit="1" customWidth="1"/>
    <col min="2300" max="2300" width="7" style="1" bestFit="1" customWidth="1"/>
    <col min="2301" max="2301" width="9" style="1" bestFit="1" customWidth="1"/>
    <col min="2302" max="2302" width="8.88671875" style="1" bestFit="1" customWidth="1"/>
    <col min="2303" max="2303" width="8" style="1" bestFit="1" customWidth="1"/>
    <col min="2304" max="2305" width="5.88671875" style="1" customWidth="1"/>
    <col min="2306" max="2307" width="7.5546875" style="1" customWidth="1"/>
    <col min="2308" max="2308" width="7.44140625" style="1" customWidth="1"/>
    <col min="2309" max="2309" width="6.33203125" style="1" bestFit="1" customWidth="1"/>
    <col min="2310" max="2310" width="7.109375" style="1" bestFit="1" customWidth="1"/>
    <col min="2311" max="2312" width="5.5546875" style="1" bestFit="1" customWidth="1"/>
    <col min="2313" max="2314" width="6.33203125" style="1" customWidth="1"/>
    <col min="2315" max="2315" width="7.6640625" style="1" customWidth="1"/>
    <col min="2316" max="2547" width="9.109375" style="1"/>
    <col min="2548" max="2548" width="4.6640625" style="1" customWidth="1"/>
    <col min="2549" max="2549" width="16.33203125" style="1" customWidth="1"/>
    <col min="2550" max="2550" width="9.6640625" style="1" customWidth="1"/>
    <col min="2551" max="2552" width="5.5546875" style="1" bestFit="1" customWidth="1"/>
    <col min="2553" max="2553" width="6.5546875" style="1" bestFit="1" customWidth="1"/>
    <col min="2554" max="2554" width="6.88671875" style="1" bestFit="1" customWidth="1"/>
    <col min="2555" max="2555" width="7.109375" style="1" bestFit="1" customWidth="1"/>
    <col min="2556" max="2556" width="7" style="1" bestFit="1" customWidth="1"/>
    <col min="2557" max="2557" width="9" style="1" bestFit="1" customWidth="1"/>
    <col min="2558" max="2558" width="8.88671875" style="1" bestFit="1" customWidth="1"/>
    <col min="2559" max="2559" width="8" style="1" bestFit="1" customWidth="1"/>
    <col min="2560" max="2561" width="5.88671875" style="1" customWidth="1"/>
    <col min="2562" max="2563" width="7.5546875" style="1" customWidth="1"/>
    <col min="2564" max="2564" width="7.44140625" style="1" customWidth="1"/>
    <col min="2565" max="2565" width="6.33203125" style="1" bestFit="1" customWidth="1"/>
    <col min="2566" max="2566" width="7.109375" style="1" bestFit="1" customWidth="1"/>
    <col min="2567" max="2568" width="5.5546875" style="1" bestFit="1" customWidth="1"/>
    <col min="2569" max="2570" width="6.33203125" style="1" customWidth="1"/>
    <col min="2571" max="2571" width="7.6640625" style="1" customWidth="1"/>
    <col min="2572" max="2803" width="9.109375" style="1"/>
    <col min="2804" max="2804" width="4.6640625" style="1" customWidth="1"/>
    <col min="2805" max="2805" width="16.33203125" style="1" customWidth="1"/>
    <col min="2806" max="2806" width="9.6640625" style="1" customWidth="1"/>
    <col min="2807" max="2808" width="5.5546875" style="1" bestFit="1" customWidth="1"/>
    <col min="2809" max="2809" width="6.5546875" style="1" bestFit="1" customWidth="1"/>
    <col min="2810" max="2810" width="6.88671875" style="1" bestFit="1" customWidth="1"/>
    <col min="2811" max="2811" width="7.109375" style="1" bestFit="1" customWidth="1"/>
    <col min="2812" max="2812" width="7" style="1" bestFit="1" customWidth="1"/>
    <col min="2813" max="2813" width="9" style="1" bestFit="1" customWidth="1"/>
    <col min="2814" max="2814" width="8.88671875" style="1" bestFit="1" customWidth="1"/>
    <col min="2815" max="2815" width="8" style="1" bestFit="1" customWidth="1"/>
    <col min="2816" max="2817" width="5.88671875" style="1" customWidth="1"/>
    <col min="2818" max="2819" width="7.5546875" style="1" customWidth="1"/>
    <col min="2820" max="2820" width="7.44140625" style="1" customWidth="1"/>
    <col min="2821" max="2821" width="6.33203125" style="1" bestFit="1" customWidth="1"/>
    <col min="2822" max="2822" width="7.109375" style="1" bestFit="1" customWidth="1"/>
    <col min="2823" max="2824" width="5.5546875" style="1" bestFit="1" customWidth="1"/>
    <col min="2825" max="2826" width="6.33203125" style="1" customWidth="1"/>
    <col min="2827" max="2827" width="7.6640625" style="1" customWidth="1"/>
    <col min="2828" max="3059" width="9.109375" style="1"/>
    <col min="3060" max="3060" width="4.6640625" style="1" customWidth="1"/>
    <col min="3061" max="3061" width="16.33203125" style="1" customWidth="1"/>
    <col min="3062" max="3062" width="9.6640625" style="1" customWidth="1"/>
    <col min="3063" max="3064" width="5.5546875" style="1" bestFit="1" customWidth="1"/>
    <col min="3065" max="3065" width="6.5546875" style="1" bestFit="1" customWidth="1"/>
    <col min="3066" max="3066" width="6.88671875" style="1" bestFit="1" customWidth="1"/>
    <col min="3067" max="3067" width="7.109375" style="1" bestFit="1" customWidth="1"/>
    <col min="3068" max="3068" width="7" style="1" bestFit="1" customWidth="1"/>
    <col min="3069" max="3069" width="9" style="1" bestFit="1" customWidth="1"/>
    <col min="3070" max="3070" width="8.88671875" style="1" bestFit="1" customWidth="1"/>
    <col min="3071" max="3071" width="8" style="1" bestFit="1" customWidth="1"/>
    <col min="3072" max="3073" width="5.88671875" style="1" customWidth="1"/>
    <col min="3074" max="3075" width="7.5546875" style="1" customWidth="1"/>
    <col min="3076" max="3076" width="7.44140625" style="1" customWidth="1"/>
    <col min="3077" max="3077" width="6.33203125" style="1" bestFit="1" customWidth="1"/>
    <col min="3078" max="3078" width="7.109375" style="1" bestFit="1" customWidth="1"/>
    <col min="3079" max="3080" width="5.5546875" style="1" bestFit="1" customWidth="1"/>
    <col min="3081" max="3082" width="6.33203125" style="1" customWidth="1"/>
    <col min="3083" max="3083" width="7.6640625" style="1" customWidth="1"/>
    <col min="3084" max="3315" width="9.109375" style="1"/>
    <col min="3316" max="3316" width="4.6640625" style="1" customWidth="1"/>
    <col min="3317" max="3317" width="16.33203125" style="1" customWidth="1"/>
    <col min="3318" max="3318" width="9.6640625" style="1" customWidth="1"/>
    <col min="3319" max="3320" width="5.5546875" style="1" bestFit="1" customWidth="1"/>
    <col min="3321" max="3321" width="6.5546875" style="1" bestFit="1" customWidth="1"/>
    <col min="3322" max="3322" width="6.88671875" style="1" bestFit="1" customWidth="1"/>
    <col min="3323" max="3323" width="7.109375" style="1" bestFit="1" customWidth="1"/>
    <col min="3324" max="3324" width="7" style="1" bestFit="1" customWidth="1"/>
    <col min="3325" max="3325" width="9" style="1" bestFit="1" customWidth="1"/>
    <col min="3326" max="3326" width="8.88671875" style="1" bestFit="1" customWidth="1"/>
    <col min="3327" max="3327" width="8" style="1" bestFit="1" customWidth="1"/>
    <col min="3328" max="3329" width="5.88671875" style="1" customWidth="1"/>
    <col min="3330" max="3331" width="7.5546875" style="1" customWidth="1"/>
    <col min="3332" max="3332" width="7.44140625" style="1" customWidth="1"/>
    <col min="3333" max="3333" width="6.33203125" style="1" bestFit="1" customWidth="1"/>
    <col min="3334" max="3334" width="7.109375" style="1" bestFit="1" customWidth="1"/>
    <col min="3335" max="3336" width="5.5546875" style="1" bestFit="1" customWidth="1"/>
    <col min="3337" max="3338" width="6.33203125" style="1" customWidth="1"/>
    <col min="3339" max="3339" width="7.6640625" style="1" customWidth="1"/>
    <col min="3340" max="3571" width="9.109375" style="1"/>
    <col min="3572" max="3572" width="4.6640625" style="1" customWidth="1"/>
    <col min="3573" max="3573" width="16.33203125" style="1" customWidth="1"/>
    <col min="3574" max="3574" width="9.6640625" style="1" customWidth="1"/>
    <col min="3575" max="3576" width="5.5546875" style="1" bestFit="1" customWidth="1"/>
    <col min="3577" max="3577" width="6.5546875" style="1" bestFit="1" customWidth="1"/>
    <col min="3578" max="3578" width="6.88671875" style="1" bestFit="1" customWidth="1"/>
    <col min="3579" max="3579" width="7.109375" style="1" bestFit="1" customWidth="1"/>
    <col min="3580" max="3580" width="7" style="1" bestFit="1" customWidth="1"/>
    <col min="3581" max="3581" width="9" style="1" bestFit="1" customWidth="1"/>
    <col min="3582" max="3582" width="8.88671875" style="1" bestFit="1" customWidth="1"/>
    <col min="3583" max="3583" width="8" style="1" bestFit="1" customWidth="1"/>
    <col min="3584" max="3585" width="5.88671875" style="1" customWidth="1"/>
    <col min="3586" max="3587" width="7.5546875" style="1" customWidth="1"/>
    <col min="3588" max="3588" width="7.44140625" style="1" customWidth="1"/>
    <col min="3589" max="3589" width="6.33203125" style="1" bestFit="1" customWidth="1"/>
    <col min="3590" max="3590" width="7.109375" style="1" bestFit="1" customWidth="1"/>
    <col min="3591" max="3592" width="5.5546875" style="1" bestFit="1" customWidth="1"/>
    <col min="3593" max="3594" width="6.33203125" style="1" customWidth="1"/>
    <col min="3595" max="3595" width="7.6640625" style="1" customWidth="1"/>
    <col min="3596" max="3827" width="9.109375" style="1"/>
    <col min="3828" max="3828" width="4.6640625" style="1" customWidth="1"/>
    <col min="3829" max="3829" width="16.33203125" style="1" customWidth="1"/>
    <col min="3830" max="3830" width="9.6640625" style="1" customWidth="1"/>
    <col min="3831" max="3832" width="5.5546875" style="1" bestFit="1" customWidth="1"/>
    <col min="3833" max="3833" width="6.5546875" style="1" bestFit="1" customWidth="1"/>
    <col min="3834" max="3834" width="6.88671875" style="1" bestFit="1" customWidth="1"/>
    <col min="3835" max="3835" width="7.109375" style="1" bestFit="1" customWidth="1"/>
    <col min="3836" max="3836" width="7" style="1" bestFit="1" customWidth="1"/>
    <col min="3837" max="3837" width="9" style="1" bestFit="1" customWidth="1"/>
    <col min="3838" max="3838" width="8.88671875" style="1" bestFit="1" customWidth="1"/>
    <col min="3839" max="3839" width="8" style="1" bestFit="1" customWidth="1"/>
    <col min="3840" max="3841" width="5.88671875" style="1" customWidth="1"/>
    <col min="3842" max="3843" width="7.5546875" style="1" customWidth="1"/>
    <col min="3844" max="3844" width="7.44140625" style="1" customWidth="1"/>
    <col min="3845" max="3845" width="6.33203125" style="1" bestFit="1" customWidth="1"/>
    <col min="3846" max="3846" width="7.109375" style="1" bestFit="1" customWidth="1"/>
    <col min="3847" max="3848" width="5.5546875" style="1" bestFit="1" customWidth="1"/>
    <col min="3849" max="3850" width="6.33203125" style="1" customWidth="1"/>
    <col min="3851" max="3851" width="7.6640625" style="1" customWidth="1"/>
    <col min="3852" max="4083" width="9.109375" style="1"/>
    <col min="4084" max="4084" width="4.6640625" style="1" customWidth="1"/>
    <col min="4085" max="4085" width="16.33203125" style="1" customWidth="1"/>
    <col min="4086" max="4086" width="9.6640625" style="1" customWidth="1"/>
    <col min="4087" max="4088" width="5.5546875" style="1" bestFit="1" customWidth="1"/>
    <col min="4089" max="4089" width="6.5546875" style="1" bestFit="1" customWidth="1"/>
    <col min="4090" max="4090" width="6.88671875" style="1" bestFit="1" customWidth="1"/>
    <col min="4091" max="4091" width="7.109375" style="1" bestFit="1" customWidth="1"/>
    <col min="4092" max="4092" width="7" style="1" bestFit="1" customWidth="1"/>
    <col min="4093" max="4093" width="9" style="1" bestFit="1" customWidth="1"/>
    <col min="4094" max="4094" width="8.88671875" style="1" bestFit="1" customWidth="1"/>
    <col min="4095" max="4095" width="8" style="1" bestFit="1" customWidth="1"/>
    <col min="4096" max="4097" width="5.88671875" style="1" customWidth="1"/>
    <col min="4098" max="4099" width="7.5546875" style="1" customWidth="1"/>
    <col min="4100" max="4100" width="7.44140625" style="1" customWidth="1"/>
    <col min="4101" max="4101" width="6.33203125" style="1" bestFit="1" customWidth="1"/>
    <col min="4102" max="4102" width="7.109375" style="1" bestFit="1" customWidth="1"/>
    <col min="4103" max="4104" width="5.5546875" style="1" bestFit="1" customWidth="1"/>
    <col min="4105" max="4106" width="6.33203125" style="1" customWidth="1"/>
    <col min="4107" max="4107" width="7.6640625" style="1" customWidth="1"/>
    <col min="4108" max="4339" width="9.109375" style="1"/>
    <col min="4340" max="4340" width="4.6640625" style="1" customWidth="1"/>
    <col min="4341" max="4341" width="16.33203125" style="1" customWidth="1"/>
    <col min="4342" max="4342" width="9.6640625" style="1" customWidth="1"/>
    <col min="4343" max="4344" width="5.5546875" style="1" bestFit="1" customWidth="1"/>
    <col min="4345" max="4345" width="6.5546875" style="1" bestFit="1" customWidth="1"/>
    <col min="4346" max="4346" width="6.88671875" style="1" bestFit="1" customWidth="1"/>
    <col min="4347" max="4347" width="7.109375" style="1" bestFit="1" customWidth="1"/>
    <col min="4348" max="4348" width="7" style="1" bestFit="1" customWidth="1"/>
    <col min="4349" max="4349" width="9" style="1" bestFit="1" customWidth="1"/>
    <col min="4350" max="4350" width="8.88671875" style="1" bestFit="1" customWidth="1"/>
    <col min="4351" max="4351" width="8" style="1" bestFit="1" customWidth="1"/>
    <col min="4352" max="4353" width="5.88671875" style="1" customWidth="1"/>
    <col min="4354" max="4355" width="7.5546875" style="1" customWidth="1"/>
    <col min="4356" max="4356" width="7.44140625" style="1" customWidth="1"/>
    <col min="4357" max="4357" width="6.33203125" style="1" bestFit="1" customWidth="1"/>
    <col min="4358" max="4358" width="7.109375" style="1" bestFit="1" customWidth="1"/>
    <col min="4359" max="4360" width="5.5546875" style="1" bestFit="1" customWidth="1"/>
    <col min="4361" max="4362" width="6.33203125" style="1" customWidth="1"/>
    <col min="4363" max="4363" width="7.6640625" style="1" customWidth="1"/>
    <col min="4364" max="4595" width="9.109375" style="1"/>
    <col min="4596" max="4596" width="4.6640625" style="1" customWidth="1"/>
    <col min="4597" max="4597" width="16.33203125" style="1" customWidth="1"/>
    <col min="4598" max="4598" width="9.6640625" style="1" customWidth="1"/>
    <col min="4599" max="4600" width="5.5546875" style="1" bestFit="1" customWidth="1"/>
    <col min="4601" max="4601" width="6.5546875" style="1" bestFit="1" customWidth="1"/>
    <col min="4602" max="4602" width="6.88671875" style="1" bestFit="1" customWidth="1"/>
    <col min="4603" max="4603" width="7.109375" style="1" bestFit="1" customWidth="1"/>
    <col min="4604" max="4604" width="7" style="1" bestFit="1" customWidth="1"/>
    <col min="4605" max="4605" width="9" style="1" bestFit="1" customWidth="1"/>
    <col min="4606" max="4606" width="8.88671875" style="1" bestFit="1" customWidth="1"/>
    <col min="4607" max="4607" width="8" style="1" bestFit="1" customWidth="1"/>
    <col min="4608" max="4609" width="5.88671875" style="1" customWidth="1"/>
    <col min="4610" max="4611" width="7.5546875" style="1" customWidth="1"/>
    <col min="4612" max="4612" width="7.44140625" style="1" customWidth="1"/>
    <col min="4613" max="4613" width="6.33203125" style="1" bestFit="1" customWidth="1"/>
    <col min="4614" max="4614" width="7.109375" style="1" bestFit="1" customWidth="1"/>
    <col min="4615" max="4616" width="5.5546875" style="1" bestFit="1" customWidth="1"/>
    <col min="4617" max="4618" width="6.33203125" style="1" customWidth="1"/>
    <col min="4619" max="4619" width="7.6640625" style="1" customWidth="1"/>
    <col min="4620" max="4851" width="9.109375" style="1"/>
    <col min="4852" max="4852" width="4.6640625" style="1" customWidth="1"/>
    <col min="4853" max="4853" width="16.33203125" style="1" customWidth="1"/>
    <col min="4854" max="4854" width="9.6640625" style="1" customWidth="1"/>
    <col min="4855" max="4856" width="5.5546875" style="1" bestFit="1" customWidth="1"/>
    <col min="4857" max="4857" width="6.5546875" style="1" bestFit="1" customWidth="1"/>
    <col min="4858" max="4858" width="6.88671875" style="1" bestFit="1" customWidth="1"/>
    <col min="4859" max="4859" width="7.109375" style="1" bestFit="1" customWidth="1"/>
    <col min="4860" max="4860" width="7" style="1" bestFit="1" customWidth="1"/>
    <col min="4861" max="4861" width="9" style="1" bestFit="1" customWidth="1"/>
    <col min="4862" max="4862" width="8.88671875" style="1" bestFit="1" customWidth="1"/>
    <col min="4863" max="4863" width="8" style="1" bestFit="1" customWidth="1"/>
    <col min="4864" max="4865" width="5.88671875" style="1" customWidth="1"/>
    <col min="4866" max="4867" width="7.5546875" style="1" customWidth="1"/>
    <col min="4868" max="4868" width="7.44140625" style="1" customWidth="1"/>
    <col min="4869" max="4869" width="6.33203125" style="1" bestFit="1" customWidth="1"/>
    <col min="4870" max="4870" width="7.109375" style="1" bestFit="1" customWidth="1"/>
    <col min="4871" max="4872" width="5.5546875" style="1" bestFit="1" customWidth="1"/>
    <col min="4873" max="4874" width="6.33203125" style="1" customWidth="1"/>
    <col min="4875" max="4875" width="7.6640625" style="1" customWidth="1"/>
    <col min="4876" max="5107" width="9.109375" style="1"/>
    <col min="5108" max="5108" width="4.6640625" style="1" customWidth="1"/>
    <col min="5109" max="5109" width="16.33203125" style="1" customWidth="1"/>
    <col min="5110" max="5110" width="9.6640625" style="1" customWidth="1"/>
    <col min="5111" max="5112" width="5.5546875" style="1" bestFit="1" customWidth="1"/>
    <col min="5113" max="5113" width="6.5546875" style="1" bestFit="1" customWidth="1"/>
    <col min="5114" max="5114" width="6.88671875" style="1" bestFit="1" customWidth="1"/>
    <col min="5115" max="5115" width="7.109375" style="1" bestFit="1" customWidth="1"/>
    <col min="5116" max="5116" width="7" style="1" bestFit="1" customWidth="1"/>
    <col min="5117" max="5117" width="9" style="1" bestFit="1" customWidth="1"/>
    <col min="5118" max="5118" width="8.88671875" style="1" bestFit="1" customWidth="1"/>
    <col min="5119" max="5119" width="8" style="1" bestFit="1" customWidth="1"/>
    <col min="5120" max="5121" width="5.88671875" style="1" customWidth="1"/>
    <col min="5122" max="5123" width="7.5546875" style="1" customWidth="1"/>
    <col min="5124" max="5124" width="7.44140625" style="1" customWidth="1"/>
    <col min="5125" max="5125" width="6.33203125" style="1" bestFit="1" customWidth="1"/>
    <col min="5126" max="5126" width="7.109375" style="1" bestFit="1" customWidth="1"/>
    <col min="5127" max="5128" width="5.5546875" style="1" bestFit="1" customWidth="1"/>
    <col min="5129" max="5130" width="6.33203125" style="1" customWidth="1"/>
    <col min="5131" max="5131" width="7.6640625" style="1" customWidth="1"/>
    <col min="5132" max="5363" width="9.109375" style="1"/>
    <col min="5364" max="5364" width="4.6640625" style="1" customWidth="1"/>
    <col min="5365" max="5365" width="16.33203125" style="1" customWidth="1"/>
    <col min="5366" max="5366" width="9.6640625" style="1" customWidth="1"/>
    <col min="5367" max="5368" width="5.5546875" style="1" bestFit="1" customWidth="1"/>
    <col min="5369" max="5369" width="6.5546875" style="1" bestFit="1" customWidth="1"/>
    <col min="5370" max="5370" width="6.88671875" style="1" bestFit="1" customWidth="1"/>
    <col min="5371" max="5371" width="7.109375" style="1" bestFit="1" customWidth="1"/>
    <col min="5372" max="5372" width="7" style="1" bestFit="1" customWidth="1"/>
    <col min="5373" max="5373" width="9" style="1" bestFit="1" customWidth="1"/>
    <col min="5374" max="5374" width="8.88671875" style="1" bestFit="1" customWidth="1"/>
    <col min="5375" max="5375" width="8" style="1" bestFit="1" customWidth="1"/>
    <col min="5376" max="5377" width="5.88671875" style="1" customWidth="1"/>
    <col min="5378" max="5379" width="7.5546875" style="1" customWidth="1"/>
    <col min="5380" max="5380" width="7.44140625" style="1" customWidth="1"/>
    <col min="5381" max="5381" width="6.33203125" style="1" bestFit="1" customWidth="1"/>
    <col min="5382" max="5382" width="7.109375" style="1" bestFit="1" customWidth="1"/>
    <col min="5383" max="5384" width="5.5546875" style="1" bestFit="1" customWidth="1"/>
    <col min="5385" max="5386" width="6.33203125" style="1" customWidth="1"/>
    <col min="5387" max="5387" width="7.6640625" style="1" customWidth="1"/>
    <col min="5388" max="5619" width="9.109375" style="1"/>
    <col min="5620" max="5620" width="4.6640625" style="1" customWidth="1"/>
    <col min="5621" max="5621" width="16.33203125" style="1" customWidth="1"/>
    <col min="5622" max="5622" width="9.6640625" style="1" customWidth="1"/>
    <col min="5623" max="5624" width="5.5546875" style="1" bestFit="1" customWidth="1"/>
    <col min="5625" max="5625" width="6.5546875" style="1" bestFit="1" customWidth="1"/>
    <col min="5626" max="5626" width="6.88671875" style="1" bestFit="1" customWidth="1"/>
    <col min="5627" max="5627" width="7.109375" style="1" bestFit="1" customWidth="1"/>
    <col min="5628" max="5628" width="7" style="1" bestFit="1" customWidth="1"/>
    <col min="5629" max="5629" width="9" style="1" bestFit="1" customWidth="1"/>
    <col min="5630" max="5630" width="8.88671875" style="1" bestFit="1" customWidth="1"/>
    <col min="5631" max="5631" width="8" style="1" bestFit="1" customWidth="1"/>
    <col min="5632" max="5633" width="5.88671875" style="1" customWidth="1"/>
    <col min="5634" max="5635" width="7.5546875" style="1" customWidth="1"/>
    <col min="5636" max="5636" width="7.44140625" style="1" customWidth="1"/>
    <col min="5637" max="5637" width="6.33203125" style="1" bestFit="1" customWidth="1"/>
    <col min="5638" max="5638" width="7.109375" style="1" bestFit="1" customWidth="1"/>
    <col min="5639" max="5640" width="5.5546875" style="1" bestFit="1" customWidth="1"/>
    <col min="5641" max="5642" width="6.33203125" style="1" customWidth="1"/>
    <col min="5643" max="5643" width="7.6640625" style="1" customWidth="1"/>
    <col min="5644" max="5875" width="9.109375" style="1"/>
    <col min="5876" max="5876" width="4.6640625" style="1" customWidth="1"/>
    <col min="5877" max="5877" width="16.33203125" style="1" customWidth="1"/>
    <col min="5878" max="5878" width="9.6640625" style="1" customWidth="1"/>
    <col min="5879" max="5880" width="5.5546875" style="1" bestFit="1" customWidth="1"/>
    <col min="5881" max="5881" width="6.5546875" style="1" bestFit="1" customWidth="1"/>
    <col min="5882" max="5882" width="6.88671875" style="1" bestFit="1" customWidth="1"/>
    <col min="5883" max="5883" width="7.109375" style="1" bestFit="1" customWidth="1"/>
    <col min="5884" max="5884" width="7" style="1" bestFit="1" customWidth="1"/>
    <col min="5885" max="5885" width="9" style="1" bestFit="1" customWidth="1"/>
    <col min="5886" max="5886" width="8.88671875" style="1" bestFit="1" customWidth="1"/>
    <col min="5887" max="5887" width="8" style="1" bestFit="1" customWidth="1"/>
    <col min="5888" max="5889" width="5.88671875" style="1" customWidth="1"/>
    <col min="5890" max="5891" width="7.5546875" style="1" customWidth="1"/>
    <col min="5892" max="5892" width="7.44140625" style="1" customWidth="1"/>
    <col min="5893" max="5893" width="6.33203125" style="1" bestFit="1" customWidth="1"/>
    <col min="5894" max="5894" width="7.109375" style="1" bestFit="1" customWidth="1"/>
    <col min="5895" max="5896" width="5.5546875" style="1" bestFit="1" customWidth="1"/>
    <col min="5897" max="5898" width="6.33203125" style="1" customWidth="1"/>
    <col min="5899" max="5899" width="7.6640625" style="1" customWidth="1"/>
    <col min="5900" max="6131" width="9.109375" style="1"/>
    <col min="6132" max="6132" width="4.6640625" style="1" customWidth="1"/>
    <col min="6133" max="6133" width="16.33203125" style="1" customWidth="1"/>
    <col min="6134" max="6134" width="9.6640625" style="1" customWidth="1"/>
    <col min="6135" max="6136" width="5.5546875" style="1" bestFit="1" customWidth="1"/>
    <col min="6137" max="6137" width="6.5546875" style="1" bestFit="1" customWidth="1"/>
    <col min="6138" max="6138" width="6.88671875" style="1" bestFit="1" customWidth="1"/>
    <col min="6139" max="6139" width="7.109375" style="1" bestFit="1" customWidth="1"/>
    <col min="6140" max="6140" width="7" style="1" bestFit="1" customWidth="1"/>
    <col min="6141" max="6141" width="9" style="1" bestFit="1" customWidth="1"/>
    <col min="6142" max="6142" width="8.88671875" style="1" bestFit="1" customWidth="1"/>
    <col min="6143" max="6143" width="8" style="1" bestFit="1" customWidth="1"/>
    <col min="6144" max="6145" width="5.88671875" style="1" customWidth="1"/>
    <col min="6146" max="6147" width="7.5546875" style="1" customWidth="1"/>
    <col min="6148" max="6148" width="7.44140625" style="1" customWidth="1"/>
    <col min="6149" max="6149" width="6.33203125" style="1" bestFit="1" customWidth="1"/>
    <col min="6150" max="6150" width="7.109375" style="1" bestFit="1" customWidth="1"/>
    <col min="6151" max="6152" width="5.5546875" style="1" bestFit="1" customWidth="1"/>
    <col min="6153" max="6154" width="6.33203125" style="1" customWidth="1"/>
    <col min="6155" max="6155" width="7.6640625" style="1" customWidth="1"/>
    <col min="6156" max="6387" width="9.109375" style="1"/>
    <col min="6388" max="6388" width="4.6640625" style="1" customWidth="1"/>
    <col min="6389" max="6389" width="16.33203125" style="1" customWidth="1"/>
    <col min="6390" max="6390" width="9.6640625" style="1" customWidth="1"/>
    <col min="6391" max="6392" width="5.5546875" style="1" bestFit="1" customWidth="1"/>
    <col min="6393" max="6393" width="6.5546875" style="1" bestFit="1" customWidth="1"/>
    <col min="6394" max="6394" width="6.88671875" style="1" bestFit="1" customWidth="1"/>
    <col min="6395" max="6395" width="7.109375" style="1" bestFit="1" customWidth="1"/>
    <col min="6396" max="6396" width="7" style="1" bestFit="1" customWidth="1"/>
    <col min="6397" max="6397" width="9" style="1" bestFit="1" customWidth="1"/>
    <col min="6398" max="6398" width="8.88671875" style="1" bestFit="1" customWidth="1"/>
    <col min="6399" max="6399" width="8" style="1" bestFit="1" customWidth="1"/>
    <col min="6400" max="6401" width="5.88671875" style="1" customWidth="1"/>
    <col min="6402" max="6403" width="7.5546875" style="1" customWidth="1"/>
    <col min="6404" max="6404" width="7.44140625" style="1" customWidth="1"/>
    <col min="6405" max="6405" width="6.33203125" style="1" bestFit="1" customWidth="1"/>
    <col min="6406" max="6406" width="7.109375" style="1" bestFit="1" customWidth="1"/>
    <col min="6407" max="6408" width="5.5546875" style="1" bestFit="1" customWidth="1"/>
    <col min="6409" max="6410" width="6.33203125" style="1" customWidth="1"/>
    <col min="6411" max="6411" width="7.6640625" style="1" customWidth="1"/>
    <col min="6412" max="6643" width="9.109375" style="1"/>
    <col min="6644" max="6644" width="4.6640625" style="1" customWidth="1"/>
    <col min="6645" max="6645" width="16.33203125" style="1" customWidth="1"/>
    <col min="6646" max="6646" width="9.6640625" style="1" customWidth="1"/>
    <col min="6647" max="6648" width="5.5546875" style="1" bestFit="1" customWidth="1"/>
    <col min="6649" max="6649" width="6.5546875" style="1" bestFit="1" customWidth="1"/>
    <col min="6650" max="6650" width="6.88671875" style="1" bestFit="1" customWidth="1"/>
    <col min="6651" max="6651" width="7.109375" style="1" bestFit="1" customWidth="1"/>
    <col min="6652" max="6652" width="7" style="1" bestFit="1" customWidth="1"/>
    <col min="6653" max="6653" width="9" style="1" bestFit="1" customWidth="1"/>
    <col min="6654" max="6654" width="8.88671875" style="1" bestFit="1" customWidth="1"/>
    <col min="6655" max="6655" width="8" style="1" bestFit="1" customWidth="1"/>
    <col min="6656" max="6657" width="5.88671875" style="1" customWidth="1"/>
    <col min="6658" max="6659" width="7.5546875" style="1" customWidth="1"/>
    <col min="6660" max="6660" width="7.44140625" style="1" customWidth="1"/>
    <col min="6661" max="6661" width="6.33203125" style="1" bestFit="1" customWidth="1"/>
    <col min="6662" max="6662" width="7.109375" style="1" bestFit="1" customWidth="1"/>
    <col min="6663" max="6664" width="5.5546875" style="1" bestFit="1" customWidth="1"/>
    <col min="6665" max="6666" width="6.33203125" style="1" customWidth="1"/>
    <col min="6667" max="6667" width="7.6640625" style="1" customWidth="1"/>
    <col min="6668" max="6899" width="9.109375" style="1"/>
    <col min="6900" max="6900" width="4.6640625" style="1" customWidth="1"/>
    <col min="6901" max="6901" width="16.33203125" style="1" customWidth="1"/>
    <col min="6902" max="6902" width="9.6640625" style="1" customWidth="1"/>
    <col min="6903" max="6904" width="5.5546875" style="1" bestFit="1" customWidth="1"/>
    <col min="6905" max="6905" width="6.5546875" style="1" bestFit="1" customWidth="1"/>
    <col min="6906" max="6906" width="6.88671875" style="1" bestFit="1" customWidth="1"/>
    <col min="6907" max="6907" width="7.109375" style="1" bestFit="1" customWidth="1"/>
    <col min="6908" max="6908" width="7" style="1" bestFit="1" customWidth="1"/>
    <col min="6909" max="6909" width="9" style="1" bestFit="1" customWidth="1"/>
    <col min="6910" max="6910" width="8.88671875" style="1" bestFit="1" customWidth="1"/>
    <col min="6911" max="6911" width="8" style="1" bestFit="1" customWidth="1"/>
    <col min="6912" max="6913" width="5.88671875" style="1" customWidth="1"/>
    <col min="6914" max="6915" width="7.5546875" style="1" customWidth="1"/>
    <col min="6916" max="6916" width="7.44140625" style="1" customWidth="1"/>
    <col min="6917" max="6917" width="6.33203125" style="1" bestFit="1" customWidth="1"/>
    <col min="6918" max="6918" width="7.109375" style="1" bestFit="1" customWidth="1"/>
    <col min="6919" max="6920" width="5.5546875" style="1" bestFit="1" customWidth="1"/>
    <col min="6921" max="6922" width="6.33203125" style="1" customWidth="1"/>
    <col min="6923" max="6923" width="7.6640625" style="1" customWidth="1"/>
    <col min="6924" max="7155" width="9.109375" style="1"/>
    <col min="7156" max="7156" width="4.6640625" style="1" customWidth="1"/>
    <col min="7157" max="7157" width="16.33203125" style="1" customWidth="1"/>
    <col min="7158" max="7158" width="9.6640625" style="1" customWidth="1"/>
    <col min="7159" max="7160" width="5.5546875" style="1" bestFit="1" customWidth="1"/>
    <col min="7161" max="7161" width="6.5546875" style="1" bestFit="1" customWidth="1"/>
    <col min="7162" max="7162" width="6.88671875" style="1" bestFit="1" customWidth="1"/>
    <col min="7163" max="7163" width="7.109375" style="1" bestFit="1" customWidth="1"/>
    <col min="7164" max="7164" width="7" style="1" bestFit="1" customWidth="1"/>
    <col min="7165" max="7165" width="9" style="1" bestFit="1" customWidth="1"/>
    <col min="7166" max="7166" width="8.88671875" style="1" bestFit="1" customWidth="1"/>
    <col min="7167" max="7167" width="8" style="1" bestFit="1" customWidth="1"/>
    <col min="7168" max="7169" width="5.88671875" style="1" customWidth="1"/>
    <col min="7170" max="7171" width="7.5546875" style="1" customWidth="1"/>
    <col min="7172" max="7172" width="7.44140625" style="1" customWidth="1"/>
    <col min="7173" max="7173" width="6.33203125" style="1" bestFit="1" customWidth="1"/>
    <col min="7174" max="7174" width="7.109375" style="1" bestFit="1" customWidth="1"/>
    <col min="7175" max="7176" width="5.5546875" style="1" bestFit="1" customWidth="1"/>
    <col min="7177" max="7178" width="6.33203125" style="1" customWidth="1"/>
    <col min="7179" max="7179" width="7.6640625" style="1" customWidth="1"/>
    <col min="7180" max="7411" width="9.109375" style="1"/>
    <col min="7412" max="7412" width="4.6640625" style="1" customWidth="1"/>
    <col min="7413" max="7413" width="16.33203125" style="1" customWidth="1"/>
    <col min="7414" max="7414" width="9.6640625" style="1" customWidth="1"/>
    <col min="7415" max="7416" width="5.5546875" style="1" bestFit="1" customWidth="1"/>
    <col min="7417" max="7417" width="6.5546875" style="1" bestFit="1" customWidth="1"/>
    <col min="7418" max="7418" width="6.88671875" style="1" bestFit="1" customWidth="1"/>
    <col min="7419" max="7419" width="7.109375" style="1" bestFit="1" customWidth="1"/>
    <col min="7420" max="7420" width="7" style="1" bestFit="1" customWidth="1"/>
    <col min="7421" max="7421" width="9" style="1" bestFit="1" customWidth="1"/>
    <col min="7422" max="7422" width="8.88671875" style="1" bestFit="1" customWidth="1"/>
    <col min="7423" max="7423" width="8" style="1" bestFit="1" customWidth="1"/>
    <col min="7424" max="7425" width="5.88671875" style="1" customWidth="1"/>
    <col min="7426" max="7427" width="7.5546875" style="1" customWidth="1"/>
    <col min="7428" max="7428" width="7.44140625" style="1" customWidth="1"/>
    <col min="7429" max="7429" width="6.33203125" style="1" bestFit="1" customWidth="1"/>
    <col min="7430" max="7430" width="7.109375" style="1" bestFit="1" customWidth="1"/>
    <col min="7431" max="7432" width="5.5546875" style="1" bestFit="1" customWidth="1"/>
    <col min="7433" max="7434" width="6.33203125" style="1" customWidth="1"/>
    <col min="7435" max="7435" width="7.6640625" style="1" customWidth="1"/>
    <col min="7436" max="7667" width="9.109375" style="1"/>
    <col min="7668" max="7668" width="4.6640625" style="1" customWidth="1"/>
    <col min="7669" max="7669" width="16.33203125" style="1" customWidth="1"/>
    <col min="7670" max="7670" width="9.6640625" style="1" customWidth="1"/>
    <col min="7671" max="7672" width="5.5546875" style="1" bestFit="1" customWidth="1"/>
    <col min="7673" max="7673" width="6.5546875" style="1" bestFit="1" customWidth="1"/>
    <col min="7674" max="7674" width="6.88671875" style="1" bestFit="1" customWidth="1"/>
    <col min="7675" max="7675" width="7.109375" style="1" bestFit="1" customWidth="1"/>
    <col min="7676" max="7676" width="7" style="1" bestFit="1" customWidth="1"/>
    <col min="7677" max="7677" width="9" style="1" bestFit="1" customWidth="1"/>
    <col min="7678" max="7678" width="8.88671875" style="1" bestFit="1" customWidth="1"/>
    <col min="7679" max="7679" width="8" style="1" bestFit="1" customWidth="1"/>
    <col min="7680" max="7681" width="5.88671875" style="1" customWidth="1"/>
    <col min="7682" max="7683" width="7.5546875" style="1" customWidth="1"/>
    <col min="7684" max="7684" width="7.44140625" style="1" customWidth="1"/>
    <col min="7685" max="7685" width="6.33203125" style="1" bestFit="1" customWidth="1"/>
    <col min="7686" max="7686" width="7.109375" style="1" bestFit="1" customWidth="1"/>
    <col min="7687" max="7688" width="5.5546875" style="1" bestFit="1" customWidth="1"/>
    <col min="7689" max="7690" width="6.33203125" style="1" customWidth="1"/>
    <col min="7691" max="7691" width="7.6640625" style="1" customWidth="1"/>
    <col min="7692" max="7923" width="9.109375" style="1"/>
    <col min="7924" max="7924" width="4.6640625" style="1" customWidth="1"/>
    <col min="7925" max="7925" width="16.33203125" style="1" customWidth="1"/>
    <col min="7926" max="7926" width="9.6640625" style="1" customWidth="1"/>
    <col min="7927" max="7928" width="5.5546875" style="1" bestFit="1" customWidth="1"/>
    <col min="7929" max="7929" width="6.5546875" style="1" bestFit="1" customWidth="1"/>
    <col min="7930" max="7930" width="6.88671875" style="1" bestFit="1" customWidth="1"/>
    <col min="7931" max="7931" width="7.109375" style="1" bestFit="1" customWidth="1"/>
    <col min="7932" max="7932" width="7" style="1" bestFit="1" customWidth="1"/>
    <col min="7933" max="7933" width="9" style="1" bestFit="1" customWidth="1"/>
    <col min="7934" max="7934" width="8.88671875" style="1" bestFit="1" customWidth="1"/>
    <col min="7935" max="7935" width="8" style="1" bestFit="1" customWidth="1"/>
    <col min="7936" max="7937" width="5.88671875" style="1" customWidth="1"/>
    <col min="7938" max="7939" width="7.5546875" style="1" customWidth="1"/>
    <col min="7940" max="7940" width="7.44140625" style="1" customWidth="1"/>
    <col min="7941" max="7941" width="6.33203125" style="1" bestFit="1" customWidth="1"/>
    <col min="7942" max="7942" width="7.109375" style="1" bestFit="1" customWidth="1"/>
    <col min="7943" max="7944" width="5.5546875" style="1" bestFit="1" customWidth="1"/>
    <col min="7945" max="7946" width="6.33203125" style="1" customWidth="1"/>
    <col min="7947" max="7947" width="7.6640625" style="1" customWidth="1"/>
    <col min="7948" max="8179" width="9.109375" style="1"/>
    <col min="8180" max="8180" width="4.6640625" style="1" customWidth="1"/>
    <col min="8181" max="8181" width="16.33203125" style="1" customWidth="1"/>
    <col min="8182" max="8182" width="9.6640625" style="1" customWidth="1"/>
    <col min="8183" max="8184" width="5.5546875" style="1" bestFit="1" customWidth="1"/>
    <col min="8185" max="8185" width="6.5546875" style="1" bestFit="1" customWidth="1"/>
    <col min="8186" max="8186" width="6.88671875" style="1" bestFit="1" customWidth="1"/>
    <col min="8187" max="8187" width="7.109375" style="1" bestFit="1" customWidth="1"/>
    <col min="8188" max="8188" width="7" style="1" bestFit="1" customWidth="1"/>
    <col min="8189" max="8189" width="9" style="1" bestFit="1" customWidth="1"/>
    <col min="8190" max="8190" width="8.88671875" style="1" bestFit="1" customWidth="1"/>
    <col min="8191" max="8191" width="8" style="1" bestFit="1" customWidth="1"/>
    <col min="8192" max="8193" width="5.88671875" style="1" customWidth="1"/>
    <col min="8194" max="8195" width="7.5546875" style="1" customWidth="1"/>
    <col min="8196" max="8196" width="7.44140625" style="1" customWidth="1"/>
    <col min="8197" max="8197" width="6.33203125" style="1" bestFit="1" customWidth="1"/>
    <col min="8198" max="8198" width="7.109375" style="1" bestFit="1" customWidth="1"/>
    <col min="8199" max="8200" width="5.5546875" style="1" bestFit="1" customWidth="1"/>
    <col min="8201" max="8202" width="6.33203125" style="1" customWidth="1"/>
    <col min="8203" max="8203" width="7.6640625" style="1" customWidth="1"/>
    <col min="8204" max="8435" width="9.109375" style="1"/>
    <col min="8436" max="8436" width="4.6640625" style="1" customWidth="1"/>
    <col min="8437" max="8437" width="16.33203125" style="1" customWidth="1"/>
    <col min="8438" max="8438" width="9.6640625" style="1" customWidth="1"/>
    <col min="8439" max="8440" width="5.5546875" style="1" bestFit="1" customWidth="1"/>
    <col min="8441" max="8441" width="6.5546875" style="1" bestFit="1" customWidth="1"/>
    <col min="8442" max="8442" width="6.88671875" style="1" bestFit="1" customWidth="1"/>
    <col min="8443" max="8443" width="7.109375" style="1" bestFit="1" customWidth="1"/>
    <col min="8444" max="8444" width="7" style="1" bestFit="1" customWidth="1"/>
    <col min="8445" max="8445" width="9" style="1" bestFit="1" customWidth="1"/>
    <col min="8446" max="8446" width="8.88671875" style="1" bestFit="1" customWidth="1"/>
    <col min="8447" max="8447" width="8" style="1" bestFit="1" customWidth="1"/>
    <col min="8448" max="8449" width="5.88671875" style="1" customWidth="1"/>
    <col min="8450" max="8451" width="7.5546875" style="1" customWidth="1"/>
    <col min="8452" max="8452" width="7.44140625" style="1" customWidth="1"/>
    <col min="8453" max="8453" width="6.33203125" style="1" bestFit="1" customWidth="1"/>
    <col min="8454" max="8454" width="7.109375" style="1" bestFit="1" customWidth="1"/>
    <col min="8455" max="8456" width="5.5546875" style="1" bestFit="1" customWidth="1"/>
    <col min="8457" max="8458" width="6.33203125" style="1" customWidth="1"/>
    <col min="8459" max="8459" width="7.6640625" style="1" customWidth="1"/>
    <col min="8460" max="8691" width="9.109375" style="1"/>
    <col min="8692" max="8692" width="4.6640625" style="1" customWidth="1"/>
    <col min="8693" max="8693" width="16.33203125" style="1" customWidth="1"/>
    <col min="8694" max="8694" width="9.6640625" style="1" customWidth="1"/>
    <col min="8695" max="8696" width="5.5546875" style="1" bestFit="1" customWidth="1"/>
    <col min="8697" max="8697" width="6.5546875" style="1" bestFit="1" customWidth="1"/>
    <col min="8698" max="8698" width="6.88671875" style="1" bestFit="1" customWidth="1"/>
    <col min="8699" max="8699" width="7.109375" style="1" bestFit="1" customWidth="1"/>
    <col min="8700" max="8700" width="7" style="1" bestFit="1" customWidth="1"/>
    <col min="8701" max="8701" width="9" style="1" bestFit="1" customWidth="1"/>
    <col min="8702" max="8702" width="8.88671875" style="1" bestFit="1" customWidth="1"/>
    <col min="8703" max="8703" width="8" style="1" bestFit="1" customWidth="1"/>
    <col min="8704" max="8705" width="5.88671875" style="1" customWidth="1"/>
    <col min="8706" max="8707" width="7.5546875" style="1" customWidth="1"/>
    <col min="8708" max="8708" width="7.44140625" style="1" customWidth="1"/>
    <col min="8709" max="8709" width="6.33203125" style="1" bestFit="1" customWidth="1"/>
    <col min="8710" max="8710" width="7.109375" style="1" bestFit="1" customWidth="1"/>
    <col min="8711" max="8712" width="5.5546875" style="1" bestFit="1" customWidth="1"/>
    <col min="8713" max="8714" width="6.33203125" style="1" customWidth="1"/>
    <col min="8715" max="8715" width="7.6640625" style="1" customWidth="1"/>
    <col min="8716" max="8947" width="9.109375" style="1"/>
    <col min="8948" max="8948" width="4.6640625" style="1" customWidth="1"/>
    <col min="8949" max="8949" width="16.33203125" style="1" customWidth="1"/>
    <col min="8950" max="8950" width="9.6640625" style="1" customWidth="1"/>
    <col min="8951" max="8952" width="5.5546875" style="1" bestFit="1" customWidth="1"/>
    <col min="8953" max="8953" width="6.5546875" style="1" bestFit="1" customWidth="1"/>
    <col min="8954" max="8954" width="6.88671875" style="1" bestFit="1" customWidth="1"/>
    <col min="8955" max="8955" width="7.109375" style="1" bestFit="1" customWidth="1"/>
    <col min="8956" max="8956" width="7" style="1" bestFit="1" customWidth="1"/>
    <col min="8957" max="8957" width="9" style="1" bestFit="1" customWidth="1"/>
    <col min="8958" max="8958" width="8.88671875" style="1" bestFit="1" customWidth="1"/>
    <col min="8959" max="8959" width="8" style="1" bestFit="1" customWidth="1"/>
    <col min="8960" max="8961" width="5.88671875" style="1" customWidth="1"/>
    <col min="8962" max="8963" width="7.5546875" style="1" customWidth="1"/>
    <col min="8964" max="8964" width="7.44140625" style="1" customWidth="1"/>
    <col min="8965" max="8965" width="6.33203125" style="1" bestFit="1" customWidth="1"/>
    <col min="8966" max="8966" width="7.109375" style="1" bestFit="1" customWidth="1"/>
    <col min="8967" max="8968" width="5.5546875" style="1" bestFit="1" customWidth="1"/>
    <col min="8969" max="8970" width="6.33203125" style="1" customWidth="1"/>
    <col min="8971" max="8971" width="7.6640625" style="1" customWidth="1"/>
    <col min="8972" max="9203" width="9.109375" style="1"/>
    <col min="9204" max="9204" width="4.6640625" style="1" customWidth="1"/>
    <col min="9205" max="9205" width="16.33203125" style="1" customWidth="1"/>
    <col min="9206" max="9206" width="9.6640625" style="1" customWidth="1"/>
    <col min="9207" max="9208" width="5.5546875" style="1" bestFit="1" customWidth="1"/>
    <col min="9209" max="9209" width="6.5546875" style="1" bestFit="1" customWidth="1"/>
    <col min="9210" max="9210" width="6.88671875" style="1" bestFit="1" customWidth="1"/>
    <col min="9211" max="9211" width="7.109375" style="1" bestFit="1" customWidth="1"/>
    <col min="9212" max="9212" width="7" style="1" bestFit="1" customWidth="1"/>
    <col min="9213" max="9213" width="9" style="1" bestFit="1" customWidth="1"/>
    <col min="9214" max="9214" width="8.88671875" style="1" bestFit="1" customWidth="1"/>
    <col min="9215" max="9215" width="8" style="1" bestFit="1" customWidth="1"/>
    <col min="9216" max="9217" width="5.88671875" style="1" customWidth="1"/>
    <col min="9218" max="9219" width="7.5546875" style="1" customWidth="1"/>
    <col min="9220" max="9220" width="7.44140625" style="1" customWidth="1"/>
    <col min="9221" max="9221" width="6.33203125" style="1" bestFit="1" customWidth="1"/>
    <col min="9222" max="9222" width="7.109375" style="1" bestFit="1" customWidth="1"/>
    <col min="9223" max="9224" width="5.5546875" style="1" bestFit="1" customWidth="1"/>
    <col min="9225" max="9226" width="6.33203125" style="1" customWidth="1"/>
    <col min="9227" max="9227" width="7.6640625" style="1" customWidth="1"/>
    <col min="9228" max="9459" width="9.109375" style="1"/>
    <col min="9460" max="9460" width="4.6640625" style="1" customWidth="1"/>
    <col min="9461" max="9461" width="16.33203125" style="1" customWidth="1"/>
    <col min="9462" max="9462" width="9.6640625" style="1" customWidth="1"/>
    <col min="9463" max="9464" width="5.5546875" style="1" bestFit="1" customWidth="1"/>
    <col min="9465" max="9465" width="6.5546875" style="1" bestFit="1" customWidth="1"/>
    <col min="9466" max="9466" width="6.88671875" style="1" bestFit="1" customWidth="1"/>
    <col min="9467" max="9467" width="7.109375" style="1" bestFit="1" customWidth="1"/>
    <col min="9468" max="9468" width="7" style="1" bestFit="1" customWidth="1"/>
    <col min="9469" max="9469" width="9" style="1" bestFit="1" customWidth="1"/>
    <col min="9470" max="9470" width="8.88671875" style="1" bestFit="1" customWidth="1"/>
    <col min="9471" max="9471" width="8" style="1" bestFit="1" customWidth="1"/>
    <col min="9472" max="9473" width="5.88671875" style="1" customWidth="1"/>
    <col min="9474" max="9475" width="7.5546875" style="1" customWidth="1"/>
    <col min="9476" max="9476" width="7.44140625" style="1" customWidth="1"/>
    <col min="9477" max="9477" width="6.33203125" style="1" bestFit="1" customWidth="1"/>
    <col min="9478" max="9478" width="7.109375" style="1" bestFit="1" customWidth="1"/>
    <col min="9479" max="9480" width="5.5546875" style="1" bestFit="1" customWidth="1"/>
    <col min="9481" max="9482" width="6.33203125" style="1" customWidth="1"/>
    <col min="9483" max="9483" width="7.6640625" style="1" customWidth="1"/>
    <col min="9484" max="9715" width="9.109375" style="1"/>
    <col min="9716" max="9716" width="4.6640625" style="1" customWidth="1"/>
    <col min="9717" max="9717" width="16.33203125" style="1" customWidth="1"/>
    <col min="9718" max="9718" width="9.6640625" style="1" customWidth="1"/>
    <col min="9719" max="9720" width="5.5546875" style="1" bestFit="1" customWidth="1"/>
    <col min="9721" max="9721" width="6.5546875" style="1" bestFit="1" customWidth="1"/>
    <col min="9722" max="9722" width="6.88671875" style="1" bestFit="1" customWidth="1"/>
    <col min="9723" max="9723" width="7.109375" style="1" bestFit="1" customWidth="1"/>
    <col min="9724" max="9724" width="7" style="1" bestFit="1" customWidth="1"/>
    <col min="9725" max="9725" width="9" style="1" bestFit="1" customWidth="1"/>
    <col min="9726" max="9726" width="8.88671875" style="1" bestFit="1" customWidth="1"/>
    <col min="9727" max="9727" width="8" style="1" bestFit="1" customWidth="1"/>
    <col min="9728" max="9729" width="5.88671875" style="1" customWidth="1"/>
    <col min="9730" max="9731" width="7.5546875" style="1" customWidth="1"/>
    <col min="9732" max="9732" width="7.44140625" style="1" customWidth="1"/>
    <col min="9733" max="9733" width="6.33203125" style="1" bestFit="1" customWidth="1"/>
    <col min="9734" max="9734" width="7.109375" style="1" bestFit="1" customWidth="1"/>
    <col min="9735" max="9736" width="5.5546875" style="1" bestFit="1" customWidth="1"/>
    <col min="9737" max="9738" width="6.33203125" style="1" customWidth="1"/>
    <col min="9739" max="9739" width="7.6640625" style="1" customWidth="1"/>
    <col min="9740" max="9971" width="9.109375" style="1"/>
    <col min="9972" max="9972" width="4.6640625" style="1" customWidth="1"/>
    <col min="9973" max="9973" width="16.33203125" style="1" customWidth="1"/>
    <col min="9974" max="9974" width="9.6640625" style="1" customWidth="1"/>
    <col min="9975" max="9976" width="5.5546875" style="1" bestFit="1" customWidth="1"/>
    <col min="9977" max="9977" width="6.5546875" style="1" bestFit="1" customWidth="1"/>
    <col min="9978" max="9978" width="6.88671875" style="1" bestFit="1" customWidth="1"/>
    <col min="9979" max="9979" width="7.109375" style="1" bestFit="1" customWidth="1"/>
    <col min="9980" max="9980" width="7" style="1" bestFit="1" customWidth="1"/>
    <col min="9981" max="9981" width="9" style="1" bestFit="1" customWidth="1"/>
    <col min="9982" max="9982" width="8.88671875" style="1" bestFit="1" customWidth="1"/>
    <col min="9983" max="9983" width="8" style="1" bestFit="1" customWidth="1"/>
    <col min="9984" max="9985" width="5.88671875" style="1" customWidth="1"/>
    <col min="9986" max="9987" width="7.5546875" style="1" customWidth="1"/>
    <col min="9988" max="9988" width="7.44140625" style="1" customWidth="1"/>
    <col min="9989" max="9989" width="6.33203125" style="1" bestFit="1" customWidth="1"/>
    <col min="9990" max="9990" width="7.109375" style="1" bestFit="1" customWidth="1"/>
    <col min="9991" max="9992" width="5.5546875" style="1" bestFit="1" customWidth="1"/>
    <col min="9993" max="9994" width="6.33203125" style="1" customWidth="1"/>
    <col min="9995" max="9995" width="7.6640625" style="1" customWidth="1"/>
    <col min="9996" max="10227" width="9.109375" style="1"/>
    <col min="10228" max="10228" width="4.6640625" style="1" customWidth="1"/>
    <col min="10229" max="10229" width="16.33203125" style="1" customWidth="1"/>
    <col min="10230" max="10230" width="9.6640625" style="1" customWidth="1"/>
    <col min="10231" max="10232" width="5.5546875" style="1" bestFit="1" customWidth="1"/>
    <col min="10233" max="10233" width="6.5546875" style="1" bestFit="1" customWidth="1"/>
    <col min="10234" max="10234" width="6.88671875" style="1" bestFit="1" customWidth="1"/>
    <col min="10235" max="10235" width="7.109375" style="1" bestFit="1" customWidth="1"/>
    <col min="10236" max="10236" width="7" style="1" bestFit="1" customWidth="1"/>
    <col min="10237" max="10237" width="9" style="1" bestFit="1" customWidth="1"/>
    <col min="10238" max="10238" width="8.88671875" style="1" bestFit="1" customWidth="1"/>
    <col min="10239" max="10239" width="8" style="1" bestFit="1" customWidth="1"/>
    <col min="10240" max="10241" width="5.88671875" style="1" customWidth="1"/>
    <col min="10242" max="10243" width="7.5546875" style="1" customWidth="1"/>
    <col min="10244" max="10244" width="7.44140625" style="1" customWidth="1"/>
    <col min="10245" max="10245" width="6.33203125" style="1" bestFit="1" customWidth="1"/>
    <col min="10246" max="10246" width="7.109375" style="1" bestFit="1" customWidth="1"/>
    <col min="10247" max="10248" width="5.5546875" style="1" bestFit="1" customWidth="1"/>
    <col min="10249" max="10250" width="6.33203125" style="1" customWidth="1"/>
    <col min="10251" max="10251" width="7.6640625" style="1" customWidth="1"/>
    <col min="10252" max="10483" width="9.109375" style="1"/>
    <col min="10484" max="10484" width="4.6640625" style="1" customWidth="1"/>
    <col min="10485" max="10485" width="16.33203125" style="1" customWidth="1"/>
    <col min="10486" max="10486" width="9.6640625" style="1" customWidth="1"/>
    <col min="10487" max="10488" width="5.5546875" style="1" bestFit="1" customWidth="1"/>
    <col min="10489" max="10489" width="6.5546875" style="1" bestFit="1" customWidth="1"/>
    <col min="10490" max="10490" width="6.88671875" style="1" bestFit="1" customWidth="1"/>
    <col min="10491" max="10491" width="7.109375" style="1" bestFit="1" customWidth="1"/>
    <col min="10492" max="10492" width="7" style="1" bestFit="1" customWidth="1"/>
    <col min="10493" max="10493" width="9" style="1" bestFit="1" customWidth="1"/>
    <col min="10494" max="10494" width="8.88671875" style="1" bestFit="1" customWidth="1"/>
    <col min="10495" max="10495" width="8" style="1" bestFit="1" customWidth="1"/>
    <col min="10496" max="10497" width="5.88671875" style="1" customWidth="1"/>
    <col min="10498" max="10499" width="7.5546875" style="1" customWidth="1"/>
    <col min="10500" max="10500" width="7.44140625" style="1" customWidth="1"/>
    <col min="10501" max="10501" width="6.33203125" style="1" bestFit="1" customWidth="1"/>
    <col min="10502" max="10502" width="7.109375" style="1" bestFit="1" customWidth="1"/>
    <col min="10503" max="10504" width="5.5546875" style="1" bestFit="1" customWidth="1"/>
    <col min="10505" max="10506" width="6.33203125" style="1" customWidth="1"/>
    <col min="10507" max="10507" width="7.6640625" style="1" customWidth="1"/>
    <col min="10508" max="10739" width="9.109375" style="1"/>
    <col min="10740" max="10740" width="4.6640625" style="1" customWidth="1"/>
    <col min="10741" max="10741" width="16.33203125" style="1" customWidth="1"/>
    <col min="10742" max="10742" width="9.6640625" style="1" customWidth="1"/>
    <col min="10743" max="10744" width="5.5546875" style="1" bestFit="1" customWidth="1"/>
    <col min="10745" max="10745" width="6.5546875" style="1" bestFit="1" customWidth="1"/>
    <col min="10746" max="10746" width="6.88671875" style="1" bestFit="1" customWidth="1"/>
    <col min="10747" max="10747" width="7.109375" style="1" bestFit="1" customWidth="1"/>
    <col min="10748" max="10748" width="7" style="1" bestFit="1" customWidth="1"/>
    <col min="10749" max="10749" width="9" style="1" bestFit="1" customWidth="1"/>
    <col min="10750" max="10750" width="8.88671875" style="1" bestFit="1" customWidth="1"/>
    <col min="10751" max="10751" width="8" style="1" bestFit="1" customWidth="1"/>
    <col min="10752" max="10753" width="5.88671875" style="1" customWidth="1"/>
    <col min="10754" max="10755" width="7.5546875" style="1" customWidth="1"/>
    <col min="10756" max="10756" width="7.44140625" style="1" customWidth="1"/>
    <col min="10757" max="10757" width="6.33203125" style="1" bestFit="1" customWidth="1"/>
    <col min="10758" max="10758" width="7.109375" style="1" bestFit="1" customWidth="1"/>
    <col min="10759" max="10760" width="5.5546875" style="1" bestFit="1" customWidth="1"/>
    <col min="10761" max="10762" width="6.33203125" style="1" customWidth="1"/>
    <col min="10763" max="10763" width="7.6640625" style="1" customWidth="1"/>
    <col min="10764" max="10995" width="9.109375" style="1"/>
    <col min="10996" max="10996" width="4.6640625" style="1" customWidth="1"/>
    <col min="10997" max="10997" width="16.33203125" style="1" customWidth="1"/>
    <col min="10998" max="10998" width="9.6640625" style="1" customWidth="1"/>
    <col min="10999" max="11000" width="5.5546875" style="1" bestFit="1" customWidth="1"/>
    <col min="11001" max="11001" width="6.5546875" style="1" bestFit="1" customWidth="1"/>
    <col min="11002" max="11002" width="6.88671875" style="1" bestFit="1" customWidth="1"/>
    <col min="11003" max="11003" width="7.109375" style="1" bestFit="1" customWidth="1"/>
    <col min="11004" max="11004" width="7" style="1" bestFit="1" customWidth="1"/>
    <col min="11005" max="11005" width="9" style="1" bestFit="1" customWidth="1"/>
    <col min="11006" max="11006" width="8.88671875" style="1" bestFit="1" customWidth="1"/>
    <col min="11007" max="11007" width="8" style="1" bestFit="1" customWidth="1"/>
    <col min="11008" max="11009" width="5.88671875" style="1" customWidth="1"/>
    <col min="11010" max="11011" width="7.5546875" style="1" customWidth="1"/>
    <col min="11012" max="11012" width="7.44140625" style="1" customWidth="1"/>
    <col min="11013" max="11013" width="6.33203125" style="1" bestFit="1" customWidth="1"/>
    <col min="11014" max="11014" width="7.109375" style="1" bestFit="1" customWidth="1"/>
    <col min="11015" max="11016" width="5.5546875" style="1" bestFit="1" customWidth="1"/>
    <col min="11017" max="11018" width="6.33203125" style="1" customWidth="1"/>
    <col min="11019" max="11019" width="7.6640625" style="1" customWidth="1"/>
    <col min="11020" max="11251" width="9.109375" style="1"/>
    <col min="11252" max="11252" width="4.6640625" style="1" customWidth="1"/>
    <col min="11253" max="11253" width="16.33203125" style="1" customWidth="1"/>
    <col min="11254" max="11254" width="9.6640625" style="1" customWidth="1"/>
    <col min="11255" max="11256" width="5.5546875" style="1" bestFit="1" customWidth="1"/>
    <col min="11257" max="11257" width="6.5546875" style="1" bestFit="1" customWidth="1"/>
    <col min="11258" max="11258" width="6.88671875" style="1" bestFit="1" customWidth="1"/>
    <col min="11259" max="11259" width="7.109375" style="1" bestFit="1" customWidth="1"/>
    <col min="11260" max="11260" width="7" style="1" bestFit="1" customWidth="1"/>
    <col min="11261" max="11261" width="9" style="1" bestFit="1" customWidth="1"/>
    <col min="11262" max="11262" width="8.88671875" style="1" bestFit="1" customWidth="1"/>
    <col min="11263" max="11263" width="8" style="1" bestFit="1" customWidth="1"/>
    <col min="11264" max="11265" width="5.88671875" style="1" customWidth="1"/>
    <col min="11266" max="11267" width="7.5546875" style="1" customWidth="1"/>
    <col min="11268" max="11268" width="7.44140625" style="1" customWidth="1"/>
    <col min="11269" max="11269" width="6.33203125" style="1" bestFit="1" customWidth="1"/>
    <col min="11270" max="11270" width="7.109375" style="1" bestFit="1" customWidth="1"/>
    <col min="11271" max="11272" width="5.5546875" style="1" bestFit="1" customWidth="1"/>
    <col min="11273" max="11274" width="6.33203125" style="1" customWidth="1"/>
    <col min="11275" max="11275" width="7.6640625" style="1" customWidth="1"/>
    <col min="11276" max="11507" width="9.109375" style="1"/>
    <col min="11508" max="11508" width="4.6640625" style="1" customWidth="1"/>
    <col min="11509" max="11509" width="16.33203125" style="1" customWidth="1"/>
    <col min="11510" max="11510" width="9.6640625" style="1" customWidth="1"/>
    <col min="11511" max="11512" width="5.5546875" style="1" bestFit="1" customWidth="1"/>
    <col min="11513" max="11513" width="6.5546875" style="1" bestFit="1" customWidth="1"/>
    <col min="11514" max="11514" width="6.88671875" style="1" bestFit="1" customWidth="1"/>
    <col min="11515" max="11515" width="7.109375" style="1" bestFit="1" customWidth="1"/>
    <col min="11516" max="11516" width="7" style="1" bestFit="1" customWidth="1"/>
    <col min="11517" max="11517" width="9" style="1" bestFit="1" customWidth="1"/>
    <col min="11518" max="11518" width="8.88671875" style="1" bestFit="1" customWidth="1"/>
    <col min="11519" max="11519" width="8" style="1" bestFit="1" customWidth="1"/>
    <col min="11520" max="11521" width="5.88671875" style="1" customWidth="1"/>
    <col min="11522" max="11523" width="7.5546875" style="1" customWidth="1"/>
    <col min="11524" max="11524" width="7.44140625" style="1" customWidth="1"/>
    <col min="11525" max="11525" width="6.33203125" style="1" bestFit="1" customWidth="1"/>
    <col min="11526" max="11526" width="7.109375" style="1" bestFit="1" customWidth="1"/>
    <col min="11527" max="11528" width="5.5546875" style="1" bestFit="1" customWidth="1"/>
    <col min="11529" max="11530" width="6.33203125" style="1" customWidth="1"/>
    <col min="11531" max="11531" width="7.6640625" style="1" customWidth="1"/>
    <col min="11532" max="11763" width="9.109375" style="1"/>
    <col min="11764" max="11764" width="4.6640625" style="1" customWidth="1"/>
    <col min="11765" max="11765" width="16.33203125" style="1" customWidth="1"/>
    <col min="11766" max="11766" width="9.6640625" style="1" customWidth="1"/>
    <col min="11767" max="11768" width="5.5546875" style="1" bestFit="1" customWidth="1"/>
    <col min="11769" max="11769" width="6.5546875" style="1" bestFit="1" customWidth="1"/>
    <col min="11770" max="11770" width="6.88671875" style="1" bestFit="1" customWidth="1"/>
    <col min="11771" max="11771" width="7.109375" style="1" bestFit="1" customWidth="1"/>
    <col min="11772" max="11772" width="7" style="1" bestFit="1" customWidth="1"/>
    <col min="11773" max="11773" width="9" style="1" bestFit="1" customWidth="1"/>
    <col min="11774" max="11774" width="8.88671875" style="1" bestFit="1" customWidth="1"/>
    <col min="11775" max="11775" width="8" style="1" bestFit="1" customWidth="1"/>
    <col min="11776" max="11777" width="5.88671875" style="1" customWidth="1"/>
    <col min="11778" max="11779" width="7.5546875" style="1" customWidth="1"/>
    <col min="11780" max="11780" width="7.44140625" style="1" customWidth="1"/>
    <col min="11781" max="11781" width="6.33203125" style="1" bestFit="1" customWidth="1"/>
    <col min="11782" max="11782" width="7.109375" style="1" bestFit="1" customWidth="1"/>
    <col min="11783" max="11784" width="5.5546875" style="1" bestFit="1" customWidth="1"/>
    <col min="11785" max="11786" width="6.33203125" style="1" customWidth="1"/>
    <col min="11787" max="11787" width="7.6640625" style="1" customWidth="1"/>
    <col min="11788" max="12019" width="9.109375" style="1"/>
    <col min="12020" max="12020" width="4.6640625" style="1" customWidth="1"/>
    <col min="12021" max="12021" width="16.33203125" style="1" customWidth="1"/>
    <col min="12022" max="12022" width="9.6640625" style="1" customWidth="1"/>
    <col min="12023" max="12024" width="5.5546875" style="1" bestFit="1" customWidth="1"/>
    <col min="12025" max="12025" width="6.5546875" style="1" bestFit="1" customWidth="1"/>
    <col min="12026" max="12026" width="6.88671875" style="1" bestFit="1" customWidth="1"/>
    <col min="12027" max="12027" width="7.109375" style="1" bestFit="1" customWidth="1"/>
    <col min="12028" max="12028" width="7" style="1" bestFit="1" customWidth="1"/>
    <col min="12029" max="12029" width="9" style="1" bestFit="1" customWidth="1"/>
    <col min="12030" max="12030" width="8.88671875" style="1" bestFit="1" customWidth="1"/>
    <col min="12031" max="12031" width="8" style="1" bestFit="1" customWidth="1"/>
    <col min="12032" max="12033" width="5.88671875" style="1" customWidth="1"/>
    <col min="12034" max="12035" width="7.5546875" style="1" customWidth="1"/>
    <col min="12036" max="12036" width="7.44140625" style="1" customWidth="1"/>
    <col min="12037" max="12037" width="6.33203125" style="1" bestFit="1" customWidth="1"/>
    <col min="12038" max="12038" width="7.109375" style="1" bestFit="1" customWidth="1"/>
    <col min="12039" max="12040" width="5.5546875" style="1" bestFit="1" customWidth="1"/>
    <col min="12041" max="12042" width="6.33203125" style="1" customWidth="1"/>
    <col min="12043" max="12043" width="7.6640625" style="1" customWidth="1"/>
    <col min="12044" max="12275" width="9.109375" style="1"/>
    <col min="12276" max="12276" width="4.6640625" style="1" customWidth="1"/>
    <col min="12277" max="12277" width="16.33203125" style="1" customWidth="1"/>
    <col min="12278" max="12278" width="9.6640625" style="1" customWidth="1"/>
    <col min="12279" max="12280" width="5.5546875" style="1" bestFit="1" customWidth="1"/>
    <col min="12281" max="12281" width="6.5546875" style="1" bestFit="1" customWidth="1"/>
    <col min="12282" max="12282" width="6.88671875" style="1" bestFit="1" customWidth="1"/>
    <col min="12283" max="12283" width="7.109375" style="1" bestFit="1" customWidth="1"/>
    <col min="12284" max="12284" width="7" style="1" bestFit="1" customWidth="1"/>
    <col min="12285" max="12285" width="9" style="1" bestFit="1" customWidth="1"/>
    <col min="12286" max="12286" width="8.88671875" style="1" bestFit="1" customWidth="1"/>
    <col min="12287" max="12287" width="8" style="1" bestFit="1" customWidth="1"/>
    <col min="12288" max="12289" width="5.88671875" style="1" customWidth="1"/>
    <col min="12290" max="12291" width="7.5546875" style="1" customWidth="1"/>
    <col min="12292" max="12292" width="7.44140625" style="1" customWidth="1"/>
    <col min="12293" max="12293" width="6.33203125" style="1" bestFit="1" customWidth="1"/>
    <col min="12294" max="12294" width="7.109375" style="1" bestFit="1" customWidth="1"/>
    <col min="12295" max="12296" width="5.5546875" style="1" bestFit="1" customWidth="1"/>
    <col min="12297" max="12298" width="6.33203125" style="1" customWidth="1"/>
    <col min="12299" max="12299" width="7.6640625" style="1" customWidth="1"/>
    <col min="12300" max="12531" width="9.109375" style="1"/>
    <col min="12532" max="12532" width="4.6640625" style="1" customWidth="1"/>
    <col min="12533" max="12533" width="16.33203125" style="1" customWidth="1"/>
    <col min="12534" max="12534" width="9.6640625" style="1" customWidth="1"/>
    <col min="12535" max="12536" width="5.5546875" style="1" bestFit="1" customWidth="1"/>
    <col min="12537" max="12537" width="6.5546875" style="1" bestFit="1" customWidth="1"/>
    <col min="12538" max="12538" width="6.88671875" style="1" bestFit="1" customWidth="1"/>
    <col min="12539" max="12539" width="7.109375" style="1" bestFit="1" customWidth="1"/>
    <col min="12540" max="12540" width="7" style="1" bestFit="1" customWidth="1"/>
    <col min="12541" max="12541" width="9" style="1" bestFit="1" customWidth="1"/>
    <col min="12542" max="12542" width="8.88671875" style="1" bestFit="1" customWidth="1"/>
    <col min="12543" max="12543" width="8" style="1" bestFit="1" customWidth="1"/>
    <col min="12544" max="12545" width="5.88671875" style="1" customWidth="1"/>
    <col min="12546" max="12547" width="7.5546875" style="1" customWidth="1"/>
    <col min="12548" max="12548" width="7.44140625" style="1" customWidth="1"/>
    <col min="12549" max="12549" width="6.33203125" style="1" bestFit="1" customWidth="1"/>
    <col min="12550" max="12550" width="7.109375" style="1" bestFit="1" customWidth="1"/>
    <col min="12551" max="12552" width="5.5546875" style="1" bestFit="1" customWidth="1"/>
    <col min="12553" max="12554" width="6.33203125" style="1" customWidth="1"/>
    <col min="12555" max="12555" width="7.6640625" style="1" customWidth="1"/>
    <col min="12556" max="12787" width="9.109375" style="1"/>
    <col min="12788" max="12788" width="4.6640625" style="1" customWidth="1"/>
    <col min="12789" max="12789" width="16.33203125" style="1" customWidth="1"/>
    <col min="12790" max="12790" width="9.6640625" style="1" customWidth="1"/>
    <col min="12791" max="12792" width="5.5546875" style="1" bestFit="1" customWidth="1"/>
    <col min="12793" max="12793" width="6.5546875" style="1" bestFit="1" customWidth="1"/>
    <col min="12794" max="12794" width="6.88671875" style="1" bestFit="1" customWidth="1"/>
    <col min="12795" max="12795" width="7.109375" style="1" bestFit="1" customWidth="1"/>
    <col min="12796" max="12796" width="7" style="1" bestFit="1" customWidth="1"/>
    <col min="12797" max="12797" width="9" style="1" bestFit="1" customWidth="1"/>
    <col min="12798" max="12798" width="8.88671875" style="1" bestFit="1" customWidth="1"/>
    <col min="12799" max="12799" width="8" style="1" bestFit="1" customWidth="1"/>
    <col min="12800" max="12801" width="5.88671875" style="1" customWidth="1"/>
    <col min="12802" max="12803" width="7.5546875" style="1" customWidth="1"/>
    <col min="12804" max="12804" width="7.44140625" style="1" customWidth="1"/>
    <col min="12805" max="12805" width="6.33203125" style="1" bestFit="1" customWidth="1"/>
    <col min="12806" max="12806" width="7.109375" style="1" bestFit="1" customWidth="1"/>
    <col min="12807" max="12808" width="5.5546875" style="1" bestFit="1" customWidth="1"/>
    <col min="12809" max="12810" width="6.33203125" style="1" customWidth="1"/>
    <col min="12811" max="12811" width="7.6640625" style="1" customWidth="1"/>
    <col min="12812" max="13043" width="9.109375" style="1"/>
    <col min="13044" max="13044" width="4.6640625" style="1" customWidth="1"/>
    <col min="13045" max="13045" width="16.33203125" style="1" customWidth="1"/>
    <col min="13046" max="13046" width="9.6640625" style="1" customWidth="1"/>
    <col min="13047" max="13048" width="5.5546875" style="1" bestFit="1" customWidth="1"/>
    <col min="13049" max="13049" width="6.5546875" style="1" bestFit="1" customWidth="1"/>
    <col min="13050" max="13050" width="6.88671875" style="1" bestFit="1" customWidth="1"/>
    <col min="13051" max="13051" width="7.109375" style="1" bestFit="1" customWidth="1"/>
    <col min="13052" max="13052" width="7" style="1" bestFit="1" customWidth="1"/>
    <col min="13053" max="13053" width="9" style="1" bestFit="1" customWidth="1"/>
    <col min="13054" max="13054" width="8.88671875" style="1" bestFit="1" customWidth="1"/>
    <col min="13055" max="13055" width="8" style="1" bestFit="1" customWidth="1"/>
    <col min="13056" max="13057" width="5.88671875" style="1" customWidth="1"/>
    <col min="13058" max="13059" width="7.5546875" style="1" customWidth="1"/>
    <col min="13060" max="13060" width="7.44140625" style="1" customWidth="1"/>
    <col min="13061" max="13061" width="6.33203125" style="1" bestFit="1" customWidth="1"/>
    <col min="13062" max="13062" width="7.109375" style="1" bestFit="1" customWidth="1"/>
    <col min="13063" max="13064" width="5.5546875" style="1" bestFit="1" customWidth="1"/>
    <col min="13065" max="13066" width="6.33203125" style="1" customWidth="1"/>
    <col min="13067" max="13067" width="7.6640625" style="1" customWidth="1"/>
    <col min="13068" max="13299" width="9.109375" style="1"/>
    <col min="13300" max="13300" width="4.6640625" style="1" customWidth="1"/>
    <col min="13301" max="13301" width="16.33203125" style="1" customWidth="1"/>
    <col min="13302" max="13302" width="9.6640625" style="1" customWidth="1"/>
    <col min="13303" max="13304" width="5.5546875" style="1" bestFit="1" customWidth="1"/>
    <col min="13305" max="13305" width="6.5546875" style="1" bestFit="1" customWidth="1"/>
    <col min="13306" max="13306" width="6.88671875" style="1" bestFit="1" customWidth="1"/>
    <col min="13307" max="13307" width="7.109375" style="1" bestFit="1" customWidth="1"/>
    <col min="13308" max="13308" width="7" style="1" bestFit="1" customWidth="1"/>
    <col min="13309" max="13309" width="9" style="1" bestFit="1" customWidth="1"/>
    <col min="13310" max="13310" width="8.88671875" style="1" bestFit="1" customWidth="1"/>
    <col min="13311" max="13311" width="8" style="1" bestFit="1" customWidth="1"/>
    <col min="13312" max="13313" width="5.88671875" style="1" customWidth="1"/>
    <col min="13314" max="13315" width="7.5546875" style="1" customWidth="1"/>
    <col min="13316" max="13316" width="7.44140625" style="1" customWidth="1"/>
    <col min="13317" max="13317" width="6.33203125" style="1" bestFit="1" customWidth="1"/>
    <col min="13318" max="13318" width="7.109375" style="1" bestFit="1" customWidth="1"/>
    <col min="13319" max="13320" width="5.5546875" style="1" bestFit="1" customWidth="1"/>
    <col min="13321" max="13322" width="6.33203125" style="1" customWidth="1"/>
    <col min="13323" max="13323" width="7.6640625" style="1" customWidth="1"/>
    <col min="13324" max="13555" width="9.109375" style="1"/>
    <col min="13556" max="13556" width="4.6640625" style="1" customWidth="1"/>
    <col min="13557" max="13557" width="16.33203125" style="1" customWidth="1"/>
    <col min="13558" max="13558" width="9.6640625" style="1" customWidth="1"/>
    <col min="13559" max="13560" width="5.5546875" style="1" bestFit="1" customWidth="1"/>
    <col min="13561" max="13561" width="6.5546875" style="1" bestFit="1" customWidth="1"/>
    <col min="13562" max="13562" width="6.88671875" style="1" bestFit="1" customWidth="1"/>
    <col min="13563" max="13563" width="7.109375" style="1" bestFit="1" customWidth="1"/>
    <col min="13564" max="13564" width="7" style="1" bestFit="1" customWidth="1"/>
    <col min="13565" max="13565" width="9" style="1" bestFit="1" customWidth="1"/>
    <col min="13566" max="13566" width="8.88671875" style="1" bestFit="1" customWidth="1"/>
    <col min="13567" max="13567" width="8" style="1" bestFit="1" customWidth="1"/>
    <col min="13568" max="13569" width="5.88671875" style="1" customWidth="1"/>
    <col min="13570" max="13571" width="7.5546875" style="1" customWidth="1"/>
    <col min="13572" max="13572" width="7.44140625" style="1" customWidth="1"/>
    <col min="13573" max="13573" width="6.33203125" style="1" bestFit="1" customWidth="1"/>
    <col min="13574" max="13574" width="7.109375" style="1" bestFit="1" customWidth="1"/>
    <col min="13575" max="13576" width="5.5546875" style="1" bestFit="1" customWidth="1"/>
    <col min="13577" max="13578" width="6.33203125" style="1" customWidth="1"/>
    <col min="13579" max="13579" width="7.6640625" style="1" customWidth="1"/>
    <col min="13580" max="13811" width="9.109375" style="1"/>
    <col min="13812" max="13812" width="4.6640625" style="1" customWidth="1"/>
    <col min="13813" max="13813" width="16.33203125" style="1" customWidth="1"/>
    <col min="13814" max="13814" width="9.6640625" style="1" customWidth="1"/>
    <col min="13815" max="13816" width="5.5546875" style="1" bestFit="1" customWidth="1"/>
    <col min="13817" max="13817" width="6.5546875" style="1" bestFit="1" customWidth="1"/>
    <col min="13818" max="13818" width="6.88671875" style="1" bestFit="1" customWidth="1"/>
    <col min="13819" max="13819" width="7.109375" style="1" bestFit="1" customWidth="1"/>
    <col min="13820" max="13820" width="7" style="1" bestFit="1" customWidth="1"/>
    <col min="13821" max="13821" width="9" style="1" bestFit="1" customWidth="1"/>
    <col min="13822" max="13822" width="8.88671875" style="1" bestFit="1" customWidth="1"/>
    <col min="13823" max="13823" width="8" style="1" bestFit="1" customWidth="1"/>
    <col min="13824" max="13825" width="5.88671875" style="1" customWidth="1"/>
    <col min="13826" max="13827" width="7.5546875" style="1" customWidth="1"/>
    <col min="13828" max="13828" width="7.44140625" style="1" customWidth="1"/>
    <col min="13829" max="13829" width="6.33203125" style="1" bestFit="1" customWidth="1"/>
    <col min="13830" max="13830" width="7.109375" style="1" bestFit="1" customWidth="1"/>
    <col min="13831" max="13832" width="5.5546875" style="1" bestFit="1" customWidth="1"/>
    <col min="13833" max="13834" width="6.33203125" style="1" customWidth="1"/>
    <col min="13835" max="13835" width="7.6640625" style="1" customWidth="1"/>
    <col min="13836" max="14067" width="9.109375" style="1"/>
    <col min="14068" max="14068" width="4.6640625" style="1" customWidth="1"/>
    <col min="14069" max="14069" width="16.33203125" style="1" customWidth="1"/>
    <col min="14070" max="14070" width="9.6640625" style="1" customWidth="1"/>
    <col min="14071" max="14072" width="5.5546875" style="1" bestFit="1" customWidth="1"/>
    <col min="14073" max="14073" width="6.5546875" style="1" bestFit="1" customWidth="1"/>
    <col min="14074" max="14074" width="6.88671875" style="1" bestFit="1" customWidth="1"/>
    <col min="14075" max="14075" width="7.109375" style="1" bestFit="1" customWidth="1"/>
    <col min="14076" max="14076" width="7" style="1" bestFit="1" customWidth="1"/>
    <col min="14077" max="14077" width="9" style="1" bestFit="1" customWidth="1"/>
    <col min="14078" max="14078" width="8.88671875" style="1" bestFit="1" customWidth="1"/>
    <col min="14079" max="14079" width="8" style="1" bestFit="1" customWidth="1"/>
    <col min="14080" max="14081" width="5.88671875" style="1" customWidth="1"/>
    <col min="14082" max="14083" width="7.5546875" style="1" customWidth="1"/>
    <col min="14084" max="14084" width="7.44140625" style="1" customWidth="1"/>
    <col min="14085" max="14085" width="6.33203125" style="1" bestFit="1" customWidth="1"/>
    <col min="14086" max="14086" width="7.109375" style="1" bestFit="1" customWidth="1"/>
    <col min="14087" max="14088" width="5.5546875" style="1" bestFit="1" customWidth="1"/>
    <col min="14089" max="14090" width="6.33203125" style="1" customWidth="1"/>
    <col min="14091" max="14091" width="7.6640625" style="1" customWidth="1"/>
    <col min="14092" max="14323" width="9.109375" style="1"/>
    <col min="14324" max="14324" width="4.6640625" style="1" customWidth="1"/>
    <col min="14325" max="14325" width="16.33203125" style="1" customWidth="1"/>
    <col min="14326" max="14326" width="9.6640625" style="1" customWidth="1"/>
    <col min="14327" max="14328" width="5.5546875" style="1" bestFit="1" customWidth="1"/>
    <col min="14329" max="14329" width="6.5546875" style="1" bestFit="1" customWidth="1"/>
    <col min="14330" max="14330" width="6.88671875" style="1" bestFit="1" customWidth="1"/>
    <col min="14331" max="14331" width="7.109375" style="1" bestFit="1" customWidth="1"/>
    <col min="14332" max="14332" width="7" style="1" bestFit="1" customWidth="1"/>
    <col min="14333" max="14333" width="9" style="1" bestFit="1" customWidth="1"/>
    <col min="14334" max="14334" width="8.88671875" style="1" bestFit="1" customWidth="1"/>
    <col min="14335" max="14335" width="8" style="1" bestFit="1" customWidth="1"/>
    <col min="14336" max="14337" width="5.88671875" style="1" customWidth="1"/>
    <col min="14338" max="14339" width="7.5546875" style="1" customWidth="1"/>
    <col min="14340" max="14340" width="7.44140625" style="1" customWidth="1"/>
    <col min="14341" max="14341" width="6.33203125" style="1" bestFit="1" customWidth="1"/>
    <col min="14342" max="14342" width="7.109375" style="1" bestFit="1" customWidth="1"/>
    <col min="14343" max="14344" width="5.5546875" style="1" bestFit="1" customWidth="1"/>
    <col min="14345" max="14346" width="6.33203125" style="1" customWidth="1"/>
    <col min="14347" max="14347" width="7.6640625" style="1" customWidth="1"/>
    <col min="14348" max="14579" width="9.109375" style="1"/>
    <col min="14580" max="14580" width="4.6640625" style="1" customWidth="1"/>
    <col min="14581" max="14581" width="16.33203125" style="1" customWidth="1"/>
    <col min="14582" max="14582" width="9.6640625" style="1" customWidth="1"/>
    <col min="14583" max="14584" width="5.5546875" style="1" bestFit="1" customWidth="1"/>
    <col min="14585" max="14585" width="6.5546875" style="1" bestFit="1" customWidth="1"/>
    <col min="14586" max="14586" width="6.88671875" style="1" bestFit="1" customWidth="1"/>
    <col min="14587" max="14587" width="7.109375" style="1" bestFit="1" customWidth="1"/>
    <col min="14588" max="14588" width="7" style="1" bestFit="1" customWidth="1"/>
    <col min="14589" max="14589" width="9" style="1" bestFit="1" customWidth="1"/>
    <col min="14590" max="14590" width="8.88671875" style="1" bestFit="1" customWidth="1"/>
    <col min="14591" max="14591" width="8" style="1" bestFit="1" customWidth="1"/>
    <col min="14592" max="14593" width="5.88671875" style="1" customWidth="1"/>
    <col min="14594" max="14595" width="7.5546875" style="1" customWidth="1"/>
    <col min="14596" max="14596" width="7.44140625" style="1" customWidth="1"/>
    <col min="14597" max="14597" width="6.33203125" style="1" bestFit="1" customWidth="1"/>
    <col min="14598" max="14598" width="7.109375" style="1" bestFit="1" customWidth="1"/>
    <col min="14599" max="14600" width="5.5546875" style="1" bestFit="1" customWidth="1"/>
    <col min="14601" max="14602" width="6.33203125" style="1" customWidth="1"/>
    <col min="14603" max="14603" width="7.6640625" style="1" customWidth="1"/>
    <col min="14604" max="14835" width="9.109375" style="1"/>
    <col min="14836" max="14836" width="4.6640625" style="1" customWidth="1"/>
    <col min="14837" max="14837" width="16.33203125" style="1" customWidth="1"/>
    <col min="14838" max="14838" width="9.6640625" style="1" customWidth="1"/>
    <col min="14839" max="14840" width="5.5546875" style="1" bestFit="1" customWidth="1"/>
    <col min="14841" max="14841" width="6.5546875" style="1" bestFit="1" customWidth="1"/>
    <col min="14842" max="14842" width="6.88671875" style="1" bestFit="1" customWidth="1"/>
    <col min="14843" max="14843" width="7.109375" style="1" bestFit="1" customWidth="1"/>
    <col min="14844" max="14844" width="7" style="1" bestFit="1" customWidth="1"/>
    <col min="14845" max="14845" width="9" style="1" bestFit="1" customWidth="1"/>
    <col min="14846" max="14846" width="8.88671875" style="1" bestFit="1" customWidth="1"/>
    <col min="14847" max="14847" width="8" style="1" bestFit="1" customWidth="1"/>
    <col min="14848" max="14849" width="5.88671875" style="1" customWidth="1"/>
    <col min="14850" max="14851" width="7.5546875" style="1" customWidth="1"/>
    <col min="14852" max="14852" width="7.44140625" style="1" customWidth="1"/>
    <col min="14853" max="14853" width="6.33203125" style="1" bestFit="1" customWidth="1"/>
    <col min="14854" max="14854" width="7.109375" style="1" bestFit="1" customWidth="1"/>
    <col min="14855" max="14856" width="5.5546875" style="1" bestFit="1" customWidth="1"/>
    <col min="14857" max="14858" width="6.33203125" style="1" customWidth="1"/>
    <col min="14859" max="14859" width="7.6640625" style="1" customWidth="1"/>
    <col min="14860" max="15091" width="9.109375" style="1"/>
    <col min="15092" max="15092" width="4.6640625" style="1" customWidth="1"/>
    <col min="15093" max="15093" width="16.33203125" style="1" customWidth="1"/>
    <col min="15094" max="15094" width="9.6640625" style="1" customWidth="1"/>
    <col min="15095" max="15096" width="5.5546875" style="1" bestFit="1" customWidth="1"/>
    <col min="15097" max="15097" width="6.5546875" style="1" bestFit="1" customWidth="1"/>
    <col min="15098" max="15098" width="6.88671875" style="1" bestFit="1" customWidth="1"/>
    <col min="15099" max="15099" width="7.109375" style="1" bestFit="1" customWidth="1"/>
    <col min="15100" max="15100" width="7" style="1" bestFit="1" customWidth="1"/>
    <col min="15101" max="15101" width="9" style="1" bestFit="1" customWidth="1"/>
    <col min="15102" max="15102" width="8.88671875" style="1" bestFit="1" customWidth="1"/>
    <col min="15103" max="15103" width="8" style="1" bestFit="1" customWidth="1"/>
    <col min="15104" max="15105" width="5.88671875" style="1" customWidth="1"/>
    <col min="15106" max="15107" width="7.5546875" style="1" customWidth="1"/>
    <col min="15108" max="15108" width="7.44140625" style="1" customWidth="1"/>
    <col min="15109" max="15109" width="6.33203125" style="1" bestFit="1" customWidth="1"/>
    <col min="15110" max="15110" width="7.109375" style="1" bestFit="1" customWidth="1"/>
    <col min="15111" max="15112" width="5.5546875" style="1" bestFit="1" customWidth="1"/>
    <col min="15113" max="15114" width="6.33203125" style="1" customWidth="1"/>
    <col min="15115" max="15115" width="7.6640625" style="1" customWidth="1"/>
    <col min="15116" max="15347" width="9.109375" style="1"/>
    <col min="15348" max="15348" width="4.6640625" style="1" customWidth="1"/>
    <col min="15349" max="15349" width="16.33203125" style="1" customWidth="1"/>
    <col min="15350" max="15350" width="9.6640625" style="1" customWidth="1"/>
    <col min="15351" max="15352" width="5.5546875" style="1" bestFit="1" customWidth="1"/>
    <col min="15353" max="15353" width="6.5546875" style="1" bestFit="1" customWidth="1"/>
    <col min="15354" max="15354" width="6.88671875" style="1" bestFit="1" customWidth="1"/>
    <col min="15355" max="15355" width="7.109375" style="1" bestFit="1" customWidth="1"/>
    <col min="15356" max="15356" width="7" style="1" bestFit="1" customWidth="1"/>
    <col min="15357" max="15357" width="9" style="1" bestFit="1" customWidth="1"/>
    <col min="15358" max="15358" width="8.88671875" style="1" bestFit="1" customWidth="1"/>
    <col min="15359" max="15359" width="8" style="1" bestFit="1" customWidth="1"/>
    <col min="15360" max="15361" width="5.88671875" style="1" customWidth="1"/>
    <col min="15362" max="15363" width="7.5546875" style="1" customWidth="1"/>
    <col min="15364" max="15364" width="7.44140625" style="1" customWidth="1"/>
    <col min="15365" max="15365" width="6.33203125" style="1" bestFit="1" customWidth="1"/>
    <col min="15366" max="15366" width="7.109375" style="1" bestFit="1" customWidth="1"/>
    <col min="15367" max="15368" width="5.5546875" style="1" bestFit="1" customWidth="1"/>
    <col min="15369" max="15370" width="6.33203125" style="1" customWidth="1"/>
    <col min="15371" max="15371" width="7.6640625" style="1" customWidth="1"/>
    <col min="15372" max="15603" width="9.109375" style="1"/>
    <col min="15604" max="15604" width="4.6640625" style="1" customWidth="1"/>
    <col min="15605" max="15605" width="16.33203125" style="1" customWidth="1"/>
    <col min="15606" max="15606" width="9.6640625" style="1" customWidth="1"/>
    <col min="15607" max="15608" width="5.5546875" style="1" bestFit="1" customWidth="1"/>
    <col min="15609" max="15609" width="6.5546875" style="1" bestFit="1" customWidth="1"/>
    <col min="15610" max="15610" width="6.88671875" style="1" bestFit="1" customWidth="1"/>
    <col min="15611" max="15611" width="7.109375" style="1" bestFit="1" customWidth="1"/>
    <col min="15612" max="15612" width="7" style="1" bestFit="1" customWidth="1"/>
    <col min="15613" max="15613" width="9" style="1" bestFit="1" customWidth="1"/>
    <col min="15614" max="15614" width="8.88671875" style="1" bestFit="1" customWidth="1"/>
    <col min="15615" max="15615" width="8" style="1" bestFit="1" customWidth="1"/>
    <col min="15616" max="15617" width="5.88671875" style="1" customWidth="1"/>
    <col min="15618" max="15619" width="7.5546875" style="1" customWidth="1"/>
    <col min="15620" max="15620" width="7.44140625" style="1" customWidth="1"/>
    <col min="15621" max="15621" width="6.33203125" style="1" bestFit="1" customWidth="1"/>
    <col min="15622" max="15622" width="7.109375" style="1" bestFit="1" customWidth="1"/>
    <col min="15623" max="15624" width="5.5546875" style="1" bestFit="1" customWidth="1"/>
    <col min="15625" max="15626" width="6.33203125" style="1" customWidth="1"/>
    <col min="15627" max="15627" width="7.6640625" style="1" customWidth="1"/>
    <col min="15628" max="15859" width="9.109375" style="1"/>
    <col min="15860" max="15860" width="4.6640625" style="1" customWidth="1"/>
    <col min="15861" max="15861" width="16.33203125" style="1" customWidth="1"/>
    <col min="15862" max="15862" width="9.6640625" style="1" customWidth="1"/>
    <col min="15863" max="15864" width="5.5546875" style="1" bestFit="1" customWidth="1"/>
    <col min="15865" max="15865" width="6.5546875" style="1" bestFit="1" customWidth="1"/>
    <col min="15866" max="15866" width="6.88671875" style="1" bestFit="1" customWidth="1"/>
    <col min="15867" max="15867" width="7.109375" style="1" bestFit="1" customWidth="1"/>
    <col min="15868" max="15868" width="7" style="1" bestFit="1" customWidth="1"/>
    <col min="15869" max="15869" width="9" style="1" bestFit="1" customWidth="1"/>
    <col min="15870" max="15870" width="8.88671875" style="1" bestFit="1" customWidth="1"/>
    <col min="15871" max="15871" width="8" style="1" bestFit="1" customWidth="1"/>
    <col min="15872" max="15873" width="5.88671875" style="1" customWidth="1"/>
    <col min="15874" max="15875" width="7.5546875" style="1" customWidth="1"/>
    <col min="15876" max="15876" width="7.44140625" style="1" customWidth="1"/>
    <col min="15877" max="15877" width="6.33203125" style="1" bestFit="1" customWidth="1"/>
    <col min="15878" max="15878" width="7.109375" style="1" bestFit="1" customWidth="1"/>
    <col min="15879" max="15880" width="5.5546875" style="1" bestFit="1" customWidth="1"/>
    <col min="15881" max="15882" width="6.33203125" style="1" customWidth="1"/>
    <col min="15883" max="15883" width="7.6640625" style="1" customWidth="1"/>
    <col min="15884" max="16115" width="9.109375" style="1"/>
    <col min="16116" max="16116" width="4.6640625" style="1" customWidth="1"/>
    <col min="16117" max="16117" width="16.33203125" style="1" customWidth="1"/>
    <col min="16118" max="16118" width="9.6640625" style="1" customWidth="1"/>
    <col min="16119" max="16120" width="5.5546875" style="1" bestFit="1" customWidth="1"/>
    <col min="16121" max="16121" width="6.5546875" style="1" bestFit="1" customWidth="1"/>
    <col min="16122" max="16122" width="6.88671875" style="1" bestFit="1" customWidth="1"/>
    <col min="16123" max="16123" width="7.109375" style="1" bestFit="1" customWidth="1"/>
    <col min="16124" max="16124" width="7" style="1" bestFit="1" customWidth="1"/>
    <col min="16125" max="16125" width="9" style="1" bestFit="1" customWidth="1"/>
    <col min="16126" max="16126" width="8.88671875" style="1" bestFit="1" customWidth="1"/>
    <col min="16127" max="16127" width="8" style="1" bestFit="1" customWidth="1"/>
    <col min="16128" max="16129" width="5.88671875" style="1" customWidth="1"/>
    <col min="16130" max="16131" width="7.5546875" style="1" customWidth="1"/>
    <col min="16132" max="16132" width="7.44140625" style="1" customWidth="1"/>
    <col min="16133" max="16133" width="6.33203125" style="1" bestFit="1" customWidth="1"/>
    <col min="16134" max="16134" width="7.109375" style="1" bestFit="1" customWidth="1"/>
    <col min="16135" max="16136" width="5.5546875" style="1" bestFit="1" customWidth="1"/>
    <col min="16137" max="16138" width="6.33203125" style="1" customWidth="1"/>
    <col min="16139" max="16139" width="7.6640625" style="1" customWidth="1"/>
    <col min="16140" max="16384" width="9.109375" style="1"/>
  </cols>
  <sheetData>
    <row r="1" spans="1:11">
      <c r="I1" s="1018" t="s">
        <v>1298</v>
      </c>
      <c r="J1" s="1018"/>
      <c r="K1" s="1018"/>
    </row>
    <row r="2" spans="1:11">
      <c r="A2" s="31"/>
      <c r="B2" s="31"/>
      <c r="C2" s="31"/>
      <c r="D2" s="31"/>
      <c r="E2" s="31"/>
      <c r="F2" s="17"/>
      <c r="G2" s="17"/>
      <c r="H2" s="17"/>
      <c r="I2" s="17"/>
      <c r="J2" s="17"/>
      <c r="K2" s="525"/>
    </row>
    <row r="3" spans="1:11" ht="39.75" customHeight="1">
      <c r="A3" s="1252" t="s">
        <v>1246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3"/>
    </row>
    <row r="4" spans="1:11" ht="15.6">
      <c r="A4" s="32"/>
      <c r="B4" s="33"/>
      <c r="C4" s="33"/>
      <c r="D4" s="33"/>
      <c r="E4" s="33"/>
      <c r="F4" s="34"/>
      <c r="G4" s="34"/>
      <c r="H4" s="34"/>
      <c r="I4" s="34"/>
      <c r="J4" s="34"/>
      <c r="K4" s="28"/>
    </row>
    <row r="5" spans="1:11" ht="15.6">
      <c r="A5" s="1254" t="s">
        <v>281</v>
      </c>
      <c r="B5" s="1254"/>
      <c r="C5" s="1254"/>
      <c r="D5" s="1254"/>
      <c r="E5" s="1254"/>
      <c r="F5" s="1254"/>
      <c r="G5" s="1254"/>
      <c r="H5" s="1254"/>
      <c r="I5" s="1254"/>
      <c r="J5" s="1254"/>
      <c r="K5" s="1254"/>
    </row>
    <row r="6" spans="1:11" ht="12.75" customHeight="1">
      <c r="A6" s="35"/>
      <c r="B6" s="35"/>
      <c r="C6" s="35"/>
      <c r="D6" s="35"/>
      <c r="E6" s="35"/>
      <c r="F6" s="30"/>
      <c r="G6" s="30"/>
      <c r="H6" s="30"/>
      <c r="I6" s="30"/>
      <c r="J6" s="30"/>
      <c r="K6" s="599"/>
    </row>
    <row r="7" spans="1:11" s="42" customFormat="1" ht="36">
      <c r="A7" s="607" t="s">
        <v>282</v>
      </c>
      <c r="B7" s="608" t="s">
        <v>1238</v>
      </c>
      <c r="C7" s="608" t="s">
        <v>1239</v>
      </c>
      <c r="D7" s="608" t="s">
        <v>1356</v>
      </c>
      <c r="E7" s="608" t="s">
        <v>140</v>
      </c>
      <c r="F7" s="608" t="s">
        <v>1240</v>
      </c>
      <c r="G7" s="608" t="s">
        <v>1355</v>
      </c>
      <c r="H7" s="608" t="s">
        <v>1241</v>
      </c>
      <c r="I7" s="608" t="s">
        <v>1242</v>
      </c>
      <c r="J7" s="609" t="s">
        <v>1243</v>
      </c>
      <c r="K7" s="41" t="s">
        <v>277</v>
      </c>
    </row>
    <row r="8" spans="1:11">
      <c r="A8" s="55">
        <v>1</v>
      </c>
      <c r="B8" s="56">
        <v>2</v>
      </c>
      <c r="C8" s="55">
        <v>3</v>
      </c>
      <c r="D8" s="56">
        <v>4</v>
      </c>
      <c r="E8" s="55">
        <v>5</v>
      </c>
      <c r="F8" s="56">
        <v>6</v>
      </c>
      <c r="G8" s="55">
        <v>7</v>
      </c>
      <c r="H8" s="56">
        <v>8</v>
      </c>
      <c r="I8" s="55">
        <v>9</v>
      </c>
      <c r="J8" s="56">
        <v>10</v>
      </c>
      <c r="K8" s="58"/>
    </row>
    <row r="9" spans="1:11" s="7" customFormat="1" ht="18" customHeight="1">
      <c r="A9" s="316"/>
      <c r="B9" s="317"/>
      <c r="C9" s="317"/>
      <c r="D9" s="317"/>
      <c r="E9" s="317"/>
      <c r="F9" s="318"/>
      <c r="G9" s="318"/>
      <c r="H9" s="318"/>
      <c r="I9" s="318"/>
      <c r="J9" s="603"/>
      <c r="K9" s="59"/>
    </row>
    <row r="10" spans="1:11" s="7" customFormat="1" ht="18" customHeight="1">
      <c r="A10" s="316"/>
      <c r="B10" s="317"/>
      <c r="C10" s="317"/>
      <c r="D10" s="317"/>
      <c r="E10" s="317"/>
      <c r="F10" s="318"/>
      <c r="G10" s="318"/>
      <c r="H10" s="318"/>
      <c r="I10" s="318"/>
      <c r="J10" s="603"/>
      <c r="K10" s="59"/>
    </row>
    <row r="11" spans="1:11" s="7" customFormat="1" ht="18" customHeight="1">
      <c r="A11" s="316"/>
      <c r="B11" s="317"/>
      <c r="C11" s="317"/>
      <c r="D11" s="317"/>
      <c r="E11" s="317"/>
      <c r="F11" s="318"/>
      <c r="G11" s="318"/>
      <c r="H11" s="318"/>
      <c r="I11" s="318"/>
      <c r="J11" s="603"/>
      <c r="K11" s="59"/>
    </row>
    <row r="12" spans="1:11" s="7" customFormat="1" ht="18" customHeight="1">
      <c r="A12" s="319"/>
      <c r="B12" s="320"/>
      <c r="C12" s="320"/>
      <c r="D12" s="320"/>
      <c r="E12" s="320"/>
      <c r="F12" s="321"/>
      <c r="G12" s="321"/>
      <c r="H12" s="321"/>
      <c r="I12" s="321"/>
      <c r="J12" s="604"/>
      <c r="K12" s="60"/>
    </row>
    <row r="13" spans="1:11" s="7" customFormat="1" ht="18" customHeight="1">
      <c r="A13" s="322"/>
      <c r="B13" s="323"/>
      <c r="C13" s="323"/>
      <c r="D13" s="323"/>
      <c r="E13" s="323"/>
      <c r="F13" s="324"/>
      <c r="G13" s="324"/>
      <c r="H13" s="324"/>
      <c r="I13" s="324"/>
      <c r="J13" s="605"/>
      <c r="K13" s="63"/>
    </row>
    <row r="14" spans="1:11" s="7" customFormat="1" ht="18" customHeight="1">
      <c r="A14" s="316"/>
      <c r="B14" s="317"/>
      <c r="C14" s="317"/>
      <c r="D14" s="317"/>
      <c r="E14" s="317"/>
      <c r="F14" s="318"/>
      <c r="G14" s="318"/>
      <c r="H14" s="318"/>
      <c r="I14" s="318"/>
      <c r="J14" s="603"/>
      <c r="K14" s="59"/>
    </row>
    <row r="15" spans="1:11" s="7" customFormat="1" ht="18" customHeight="1">
      <c r="A15" s="319"/>
      <c r="B15" s="320"/>
      <c r="C15" s="320"/>
      <c r="D15" s="320"/>
      <c r="E15" s="320"/>
      <c r="F15" s="318"/>
      <c r="G15" s="318"/>
      <c r="H15" s="318"/>
      <c r="I15" s="318"/>
      <c r="J15" s="603"/>
      <c r="K15" s="59"/>
    </row>
    <row r="16" spans="1:11" s="16" customFormat="1" ht="18" customHeight="1">
      <c r="A16" s="1274" t="s">
        <v>317</v>
      </c>
      <c r="B16" s="1275"/>
      <c r="C16" s="581"/>
      <c r="D16" s="581"/>
      <c r="E16" s="581"/>
      <c r="F16" s="64"/>
      <c r="G16" s="61"/>
      <c r="H16" s="61"/>
      <c r="I16" s="61"/>
      <c r="J16" s="606"/>
      <c r="K16" s="62"/>
    </row>
    <row r="17" spans="1:11">
      <c r="A17" s="31"/>
      <c r="B17" s="31"/>
      <c r="C17" s="31"/>
      <c r="D17" s="31"/>
      <c r="E17" s="31"/>
      <c r="F17" s="17"/>
      <c r="G17" s="17"/>
      <c r="H17" s="17"/>
      <c r="I17" s="17"/>
      <c r="J17" s="17"/>
      <c r="K17" s="28"/>
    </row>
    <row r="18" spans="1:11">
      <c r="A18" s="31"/>
      <c r="B18" s="31"/>
      <c r="C18" s="31"/>
      <c r="D18" s="31"/>
      <c r="E18" s="31"/>
      <c r="F18" s="17"/>
      <c r="G18" s="17"/>
      <c r="H18" s="17"/>
      <c r="I18" s="17"/>
      <c r="J18" s="17"/>
      <c r="K18" s="28"/>
    </row>
    <row r="19" spans="1:11">
      <c r="A19" s="31"/>
      <c r="B19" s="31"/>
      <c r="C19" s="31"/>
      <c r="D19" s="31"/>
      <c r="E19" s="31"/>
      <c r="F19" s="17"/>
      <c r="G19" s="17"/>
      <c r="H19" s="17"/>
      <c r="I19" s="17"/>
      <c r="J19" s="17"/>
      <c r="K19" s="28"/>
    </row>
    <row r="20" spans="1:11">
      <c r="A20" s="31"/>
      <c r="B20" s="31"/>
      <c r="C20" s="31"/>
      <c r="D20" s="31"/>
      <c r="E20" s="31"/>
      <c r="F20" s="17"/>
      <c r="G20" s="17"/>
      <c r="H20" s="17"/>
      <c r="I20" s="17"/>
      <c r="J20" s="17"/>
      <c r="K20" s="28"/>
    </row>
    <row r="21" spans="1:11">
      <c r="A21" s="31"/>
      <c r="B21" s="31"/>
      <c r="C21" s="31"/>
      <c r="D21" s="31"/>
      <c r="E21" s="31"/>
      <c r="F21" s="17"/>
      <c r="G21" s="17"/>
      <c r="H21" s="17"/>
      <c r="I21" s="17"/>
      <c r="J21" s="17"/>
      <c r="K21" s="28"/>
    </row>
    <row r="45" spans="3:4">
      <c r="C45" s="656"/>
      <c r="D45" s="656"/>
    </row>
  </sheetData>
  <mergeCells count="4">
    <mergeCell ref="A3:K3"/>
    <mergeCell ref="A5:K5"/>
    <mergeCell ref="A16:B16"/>
    <mergeCell ref="I1:K1"/>
  </mergeCells>
  <printOptions horizontalCentered="1"/>
  <pageMargins left="0.5" right="0.25" top="0.75" bottom="0.25" header="0.5" footer="0.5"/>
  <pageSetup paperSize="9" scale="7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AI73"/>
  <sheetViews>
    <sheetView view="pageBreakPreview" topLeftCell="K1" zoomScaleSheetLayoutView="100" workbookViewId="0">
      <selection activeCell="E14" sqref="E14"/>
    </sheetView>
  </sheetViews>
  <sheetFormatPr defaultRowHeight="13.2"/>
  <cols>
    <col min="1" max="1" width="4.6640625" style="65" customWidth="1"/>
    <col min="2" max="2" width="16.33203125" style="65" customWidth="1"/>
    <col min="3" max="4" width="11.6640625" style="65" customWidth="1"/>
    <col min="5" max="5" width="9.6640625" style="1" customWidth="1"/>
    <col min="6" max="7" width="5.5546875" style="1" bestFit="1" customWidth="1"/>
    <col min="8" max="8" width="6.5546875" style="1" bestFit="1" customWidth="1"/>
    <col min="9" max="9" width="6.88671875" style="1" bestFit="1" customWidth="1"/>
    <col min="10" max="10" width="7.109375" style="1" bestFit="1" customWidth="1"/>
    <col min="11" max="11" width="7" style="1" bestFit="1" customWidth="1"/>
    <col min="12" max="12" width="9" style="1" bestFit="1" customWidth="1"/>
    <col min="13" max="13" width="8.88671875" style="1" bestFit="1" customWidth="1"/>
    <col min="14" max="14" width="8" style="1" bestFit="1" customWidth="1"/>
    <col min="15" max="15" width="6" style="1" customWidth="1"/>
    <col min="16" max="16" width="6.5546875" style="1" customWidth="1"/>
    <col min="17" max="18" width="7.33203125" style="1" customWidth="1"/>
    <col min="19" max="19" width="7.44140625" style="1" customWidth="1"/>
    <col min="20" max="20" width="6.33203125" style="1" bestFit="1" customWidth="1"/>
    <col min="21" max="21" width="7.109375" style="1" bestFit="1" customWidth="1"/>
    <col min="22" max="23" width="5.5546875" style="1" bestFit="1" customWidth="1"/>
    <col min="24" max="25" width="6.33203125" style="1" customWidth="1"/>
    <col min="26" max="26" width="7.6640625" style="29" customWidth="1"/>
    <col min="27" max="258" width="9.109375" style="1"/>
    <col min="259" max="259" width="4.6640625" style="1" customWidth="1"/>
    <col min="260" max="260" width="16.33203125" style="1" customWidth="1"/>
    <col min="261" max="261" width="9.6640625" style="1" customWidth="1"/>
    <col min="262" max="263" width="5.5546875" style="1" bestFit="1" customWidth="1"/>
    <col min="264" max="264" width="6.5546875" style="1" bestFit="1" customWidth="1"/>
    <col min="265" max="265" width="6.88671875" style="1" bestFit="1" customWidth="1"/>
    <col min="266" max="266" width="7.109375" style="1" bestFit="1" customWidth="1"/>
    <col min="267" max="267" width="7" style="1" bestFit="1" customWidth="1"/>
    <col min="268" max="268" width="9" style="1" bestFit="1" customWidth="1"/>
    <col min="269" max="269" width="8.88671875" style="1" bestFit="1" customWidth="1"/>
    <col min="270" max="270" width="8" style="1" bestFit="1" customWidth="1"/>
    <col min="271" max="272" width="5.88671875" style="1" customWidth="1"/>
    <col min="273" max="274" width="7.33203125" style="1" customWidth="1"/>
    <col min="275" max="275" width="7.44140625" style="1" customWidth="1"/>
    <col min="276" max="276" width="6.33203125" style="1" bestFit="1" customWidth="1"/>
    <col min="277" max="277" width="7.109375" style="1" bestFit="1" customWidth="1"/>
    <col min="278" max="279" width="5.5546875" style="1" bestFit="1" customWidth="1"/>
    <col min="280" max="281" width="6.33203125" style="1" customWidth="1"/>
    <col min="282" max="282" width="7.6640625" style="1" customWidth="1"/>
    <col min="283" max="514" width="9.109375" style="1"/>
    <col min="515" max="515" width="4.6640625" style="1" customWidth="1"/>
    <col min="516" max="516" width="16.33203125" style="1" customWidth="1"/>
    <col min="517" max="517" width="9.6640625" style="1" customWidth="1"/>
    <col min="518" max="519" width="5.5546875" style="1" bestFit="1" customWidth="1"/>
    <col min="520" max="520" width="6.5546875" style="1" bestFit="1" customWidth="1"/>
    <col min="521" max="521" width="6.88671875" style="1" bestFit="1" customWidth="1"/>
    <col min="522" max="522" width="7.109375" style="1" bestFit="1" customWidth="1"/>
    <col min="523" max="523" width="7" style="1" bestFit="1" customWidth="1"/>
    <col min="524" max="524" width="9" style="1" bestFit="1" customWidth="1"/>
    <col min="525" max="525" width="8.88671875" style="1" bestFit="1" customWidth="1"/>
    <col min="526" max="526" width="8" style="1" bestFit="1" customWidth="1"/>
    <col min="527" max="528" width="5.88671875" style="1" customWidth="1"/>
    <col min="529" max="530" width="7.33203125" style="1" customWidth="1"/>
    <col min="531" max="531" width="7.44140625" style="1" customWidth="1"/>
    <col min="532" max="532" width="6.33203125" style="1" bestFit="1" customWidth="1"/>
    <col min="533" max="533" width="7.109375" style="1" bestFit="1" customWidth="1"/>
    <col min="534" max="535" width="5.5546875" style="1" bestFit="1" customWidth="1"/>
    <col min="536" max="537" width="6.33203125" style="1" customWidth="1"/>
    <col min="538" max="538" width="7.6640625" style="1" customWidth="1"/>
    <col min="539" max="770" width="9.109375" style="1"/>
    <col min="771" max="771" width="4.6640625" style="1" customWidth="1"/>
    <col min="772" max="772" width="16.33203125" style="1" customWidth="1"/>
    <col min="773" max="773" width="9.6640625" style="1" customWidth="1"/>
    <col min="774" max="775" width="5.5546875" style="1" bestFit="1" customWidth="1"/>
    <col min="776" max="776" width="6.5546875" style="1" bestFit="1" customWidth="1"/>
    <col min="777" max="777" width="6.88671875" style="1" bestFit="1" customWidth="1"/>
    <col min="778" max="778" width="7.109375" style="1" bestFit="1" customWidth="1"/>
    <col min="779" max="779" width="7" style="1" bestFit="1" customWidth="1"/>
    <col min="780" max="780" width="9" style="1" bestFit="1" customWidth="1"/>
    <col min="781" max="781" width="8.88671875" style="1" bestFit="1" customWidth="1"/>
    <col min="782" max="782" width="8" style="1" bestFit="1" customWidth="1"/>
    <col min="783" max="784" width="5.88671875" style="1" customWidth="1"/>
    <col min="785" max="786" width="7.33203125" style="1" customWidth="1"/>
    <col min="787" max="787" width="7.44140625" style="1" customWidth="1"/>
    <col min="788" max="788" width="6.33203125" style="1" bestFit="1" customWidth="1"/>
    <col min="789" max="789" width="7.109375" style="1" bestFit="1" customWidth="1"/>
    <col min="790" max="791" width="5.5546875" style="1" bestFit="1" customWidth="1"/>
    <col min="792" max="793" width="6.33203125" style="1" customWidth="1"/>
    <col min="794" max="794" width="7.6640625" style="1" customWidth="1"/>
    <col min="795" max="1026" width="9.109375" style="1"/>
    <col min="1027" max="1027" width="4.6640625" style="1" customWidth="1"/>
    <col min="1028" max="1028" width="16.33203125" style="1" customWidth="1"/>
    <col min="1029" max="1029" width="9.6640625" style="1" customWidth="1"/>
    <col min="1030" max="1031" width="5.5546875" style="1" bestFit="1" customWidth="1"/>
    <col min="1032" max="1032" width="6.5546875" style="1" bestFit="1" customWidth="1"/>
    <col min="1033" max="1033" width="6.88671875" style="1" bestFit="1" customWidth="1"/>
    <col min="1034" max="1034" width="7.109375" style="1" bestFit="1" customWidth="1"/>
    <col min="1035" max="1035" width="7" style="1" bestFit="1" customWidth="1"/>
    <col min="1036" max="1036" width="9" style="1" bestFit="1" customWidth="1"/>
    <col min="1037" max="1037" width="8.88671875" style="1" bestFit="1" customWidth="1"/>
    <col min="1038" max="1038" width="8" style="1" bestFit="1" customWidth="1"/>
    <col min="1039" max="1040" width="5.88671875" style="1" customWidth="1"/>
    <col min="1041" max="1042" width="7.33203125" style="1" customWidth="1"/>
    <col min="1043" max="1043" width="7.44140625" style="1" customWidth="1"/>
    <col min="1044" max="1044" width="6.33203125" style="1" bestFit="1" customWidth="1"/>
    <col min="1045" max="1045" width="7.109375" style="1" bestFit="1" customWidth="1"/>
    <col min="1046" max="1047" width="5.5546875" style="1" bestFit="1" customWidth="1"/>
    <col min="1048" max="1049" width="6.33203125" style="1" customWidth="1"/>
    <col min="1050" max="1050" width="7.6640625" style="1" customWidth="1"/>
    <col min="1051" max="1282" width="9.109375" style="1"/>
    <col min="1283" max="1283" width="4.6640625" style="1" customWidth="1"/>
    <col min="1284" max="1284" width="16.33203125" style="1" customWidth="1"/>
    <col min="1285" max="1285" width="9.6640625" style="1" customWidth="1"/>
    <col min="1286" max="1287" width="5.5546875" style="1" bestFit="1" customWidth="1"/>
    <col min="1288" max="1288" width="6.5546875" style="1" bestFit="1" customWidth="1"/>
    <col min="1289" max="1289" width="6.88671875" style="1" bestFit="1" customWidth="1"/>
    <col min="1290" max="1290" width="7.109375" style="1" bestFit="1" customWidth="1"/>
    <col min="1291" max="1291" width="7" style="1" bestFit="1" customWidth="1"/>
    <col min="1292" max="1292" width="9" style="1" bestFit="1" customWidth="1"/>
    <col min="1293" max="1293" width="8.88671875" style="1" bestFit="1" customWidth="1"/>
    <col min="1294" max="1294" width="8" style="1" bestFit="1" customWidth="1"/>
    <col min="1295" max="1296" width="5.88671875" style="1" customWidth="1"/>
    <col min="1297" max="1298" width="7.33203125" style="1" customWidth="1"/>
    <col min="1299" max="1299" width="7.44140625" style="1" customWidth="1"/>
    <col min="1300" max="1300" width="6.33203125" style="1" bestFit="1" customWidth="1"/>
    <col min="1301" max="1301" width="7.109375" style="1" bestFit="1" customWidth="1"/>
    <col min="1302" max="1303" width="5.5546875" style="1" bestFit="1" customWidth="1"/>
    <col min="1304" max="1305" width="6.33203125" style="1" customWidth="1"/>
    <col min="1306" max="1306" width="7.6640625" style="1" customWidth="1"/>
    <col min="1307" max="1538" width="9.109375" style="1"/>
    <col min="1539" max="1539" width="4.6640625" style="1" customWidth="1"/>
    <col min="1540" max="1540" width="16.33203125" style="1" customWidth="1"/>
    <col min="1541" max="1541" width="9.6640625" style="1" customWidth="1"/>
    <col min="1542" max="1543" width="5.5546875" style="1" bestFit="1" customWidth="1"/>
    <col min="1544" max="1544" width="6.5546875" style="1" bestFit="1" customWidth="1"/>
    <col min="1545" max="1545" width="6.88671875" style="1" bestFit="1" customWidth="1"/>
    <col min="1546" max="1546" width="7.109375" style="1" bestFit="1" customWidth="1"/>
    <col min="1547" max="1547" width="7" style="1" bestFit="1" customWidth="1"/>
    <col min="1548" max="1548" width="9" style="1" bestFit="1" customWidth="1"/>
    <col min="1549" max="1549" width="8.88671875" style="1" bestFit="1" customWidth="1"/>
    <col min="1550" max="1550" width="8" style="1" bestFit="1" customWidth="1"/>
    <col min="1551" max="1552" width="5.88671875" style="1" customWidth="1"/>
    <col min="1553" max="1554" width="7.33203125" style="1" customWidth="1"/>
    <col min="1555" max="1555" width="7.44140625" style="1" customWidth="1"/>
    <col min="1556" max="1556" width="6.33203125" style="1" bestFit="1" customWidth="1"/>
    <col min="1557" max="1557" width="7.109375" style="1" bestFit="1" customWidth="1"/>
    <col min="1558" max="1559" width="5.5546875" style="1" bestFit="1" customWidth="1"/>
    <col min="1560" max="1561" width="6.33203125" style="1" customWidth="1"/>
    <col min="1562" max="1562" width="7.6640625" style="1" customWidth="1"/>
    <col min="1563" max="1794" width="9.109375" style="1"/>
    <col min="1795" max="1795" width="4.6640625" style="1" customWidth="1"/>
    <col min="1796" max="1796" width="16.33203125" style="1" customWidth="1"/>
    <col min="1797" max="1797" width="9.6640625" style="1" customWidth="1"/>
    <col min="1798" max="1799" width="5.5546875" style="1" bestFit="1" customWidth="1"/>
    <col min="1800" max="1800" width="6.5546875" style="1" bestFit="1" customWidth="1"/>
    <col min="1801" max="1801" width="6.88671875" style="1" bestFit="1" customWidth="1"/>
    <col min="1802" max="1802" width="7.109375" style="1" bestFit="1" customWidth="1"/>
    <col min="1803" max="1803" width="7" style="1" bestFit="1" customWidth="1"/>
    <col min="1804" max="1804" width="9" style="1" bestFit="1" customWidth="1"/>
    <col min="1805" max="1805" width="8.88671875" style="1" bestFit="1" customWidth="1"/>
    <col min="1806" max="1806" width="8" style="1" bestFit="1" customWidth="1"/>
    <col min="1807" max="1808" width="5.88671875" style="1" customWidth="1"/>
    <col min="1809" max="1810" width="7.33203125" style="1" customWidth="1"/>
    <col min="1811" max="1811" width="7.44140625" style="1" customWidth="1"/>
    <col min="1812" max="1812" width="6.33203125" style="1" bestFit="1" customWidth="1"/>
    <col min="1813" max="1813" width="7.109375" style="1" bestFit="1" customWidth="1"/>
    <col min="1814" max="1815" width="5.5546875" style="1" bestFit="1" customWidth="1"/>
    <col min="1816" max="1817" width="6.33203125" style="1" customWidth="1"/>
    <col min="1818" max="1818" width="7.6640625" style="1" customWidth="1"/>
    <col min="1819" max="2050" width="9.109375" style="1"/>
    <col min="2051" max="2051" width="4.6640625" style="1" customWidth="1"/>
    <col min="2052" max="2052" width="16.33203125" style="1" customWidth="1"/>
    <col min="2053" max="2053" width="9.6640625" style="1" customWidth="1"/>
    <col min="2054" max="2055" width="5.5546875" style="1" bestFit="1" customWidth="1"/>
    <col min="2056" max="2056" width="6.5546875" style="1" bestFit="1" customWidth="1"/>
    <col min="2057" max="2057" width="6.88671875" style="1" bestFit="1" customWidth="1"/>
    <col min="2058" max="2058" width="7.109375" style="1" bestFit="1" customWidth="1"/>
    <col min="2059" max="2059" width="7" style="1" bestFit="1" customWidth="1"/>
    <col min="2060" max="2060" width="9" style="1" bestFit="1" customWidth="1"/>
    <col min="2061" max="2061" width="8.88671875" style="1" bestFit="1" customWidth="1"/>
    <col min="2062" max="2062" width="8" style="1" bestFit="1" customWidth="1"/>
    <col min="2063" max="2064" width="5.88671875" style="1" customWidth="1"/>
    <col min="2065" max="2066" width="7.33203125" style="1" customWidth="1"/>
    <col min="2067" max="2067" width="7.44140625" style="1" customWidth="1"/>
    <col min="2068" max="2068" width="6.33203125" style="1" bestFit="1" customWidth="1"/>
    <col min="2069" max="2069" width="7.109375" style="1" bestFit="1" customWidth="1"/>
    <col min="2070" max="2071" width="5.5546875" style="1" bestFit="1" customWidth="1"/>
    <col min="2072" max="2073" width="6.33203125" style="1" customWidth="1"/>
    <col min="2074" max="2074" width="7.6640625" style="1" customWidth="1"/>
    <col min="2075" max="2306" width="9.109375" style="1"/>
    <col min="2307" max="2307" width="4.6640625" style="1" customWidth="1"/>
    <col min="2308" max="2308" width="16.33203125" style="1" customWidth="1"/>
    <col min="2309" max="2309" width="9.6640625" style="1" customWidth="1"/>
    <col min="2310" max="2311" width="5.5546875" style="1" bestFit="1" customWidth="1"/>
    <col min="2312" max="2312" width="6.5546875" style="1" bestFit="1" customWidth="1"/>
    <col min="2313" max="2313" width="6.88671875" style="1" bestFit="1" customWidth="1"/>
    <col min="2314" max="2314" width="7.109375" style="1" bestFit="1" customWidth="1"/>
    <col min="2315" max="2315" width="7" style="1" bestFit="1" customWidth="1"/>
    <col min="2316" max="2316" width="9" style="1" bestFit="1" customWidth="1"/>
    <col min="2317" max="2317" width="8.88671875" style="1" bestFit="1" customWidth="1"/>
    <col min="2318" max="2318" width="8" style="1" bestFit="1" customWidth="1"/>
    <col min="2319" max="2320" width="5.88671875" style="1" customWidth="1"/>
    <col min="2321" max="2322" width="7.33203125" style="1" customWidth="1"/>
    <col min="2323" max="2323" width="7.44140625" style="1" customWidth="1"/>
    <col min="2324" max="2324" width="6.33203125" style="1" bestFit="1" customWidth="1"/>
    <col min="2325" max="2325" width="7.109375" style="1" bestFit="1" customWidth="1"/>
    <col min="2326" max="2327" width="5.5546875" style="1" bestFit="1" customWidth="1"/>
    <col min="2328" max="2329" width="6.33203125" style="1" customWidth="1"/>
    <col min="2330" max="2330" width="7.6640625" style="1" customWidth="1"/>
    <col min="2331" max="2562" width="9.109375" style="1"/>
    <col min="2563" max="2563" width="4.6640625" style="1" customWidth="1"/>
    <col min="2564" max="2564" width="16.33203125" style="1" customWidth="1"/>
    <col min="2565" max="2565" width="9.6640625" style="1" customWidth="1"/>
    <col min="2566" max="2567" width="5.5546875" style="1" bestFit="1" customWidth="1"/>
    <col min="2568" max="2568" width="6.5546875" style="1" bestFit="1" customWidth="1"/>
    <col min="2569" max="2569" width="6.88671875" style="1" bestFit="1" customWidth="1"/>
    <col min="2570" max="2570" width="7.109375" style="1" bestFit="1" customWidth="1"/>
    <col min="2571" max="2571" width="7" style="1" bestFit="1" customWidth="1"/>
    <col min="2572" max="2572" width="9" style="1" bestFit="1" customWidth="1"/>
    <col min="2573" max="2573" width="8.88671875" style="1" bestFit="1" customWidth="1"/>
    <col min="2574" max="2574" width="8" style="1" bestFit="1" customWidth="1"/>
    <col min="2575" max="2576" width="5.88671875" style="1" customWidth="1"/>
    <col min="2577" max="2578" width="7.33203125" style="1" customWidth="1"/>
    <col min="2579" max="2579" width="7.44140625" style="1" customWidth="1"/>
    <col min="2580" max="2580" width="6.33203125" style="1" bestFit="1" customWidth="1"/>
    <col min="2581" max="2581" width="7.109375" style="1" bestFit="1" customWidth="1"/>
    <col min="2582" max="2583" width="5.5546875" style="1" bestFit="1" customWidth="1"/>
    <col min="2584" max="2585" width="6.33203125" style="1" customWidth="1"/>
    <col min="2586" max="2586" width="7.6640625" style="1" customWidth="1"/>
    <col min="2587" max="2818" width="9.109375" style="1"/>
    <col min="2819" max="2819" width="4.6640625" style="1" customWidth="1"/>
    <col min="2820" max="2820" width="16.33203125" style="1" customWidth="1"/>
    <col min="2821" max="2821" width="9.6640625" style="1" customWidth="1"/>
    <col min="2822" max="2823" width="5.5546875" style="1" bestFit="1" customWidth="1"/>
    <col min="2824" max="2824" width="6.5546875" style="1" bestFit="1" customWidth="1"/>
    <col min="2825" max="2825" width="6.88671875" style="1" bestFit="1" customWidth="1"/>
    <col min="2826" max="2826" width="7.109375" style="1" bestFit="1" customWidth="1"/>
    <col min="2827" max="2827" width="7" style="1" bestFit="1" customWidth="1"/>
    <col min="2828" max="2828" width="9" style="1" bestFit="1" customWidth="1"/>
    <col min="2829" max="2829" width="8.88671875" style="1" bestFit="1" customWidth="1"/>
    <col min="2830" max="2830" width="8" style="1" bestFit="1" customWidth="1"/>
    <col min="2831" max="2832" width="5.88671875" style="1" customWidth="1"/>
    <col min="2833" max="2834" width="7.33203125" style="1" customWidth="1"/>
    <col min="2835" max="2835" width="7.44140625" style="1" customWidth="1"/>
    <col min="2836" max="2836" width="6.33203125" style="1" bestFit="1" customWidth="1"/>
    <col min="2837" max="2837" width="7.109375" style="1" bestFit="1" customWidth="1"/>
    <col min="2838" max="2839" width="5.5546875" style="1" bestFit="1" customWidth="1"/>
    <col min="2840" max="2841" width="6.33203125" style="1" customWidth="1"/>
    <col min="2842" max="2842" width="7.6640625" style="1" customWidth="1"/>
    <col min="2843" max="3074" width="9.109375" style="1"/>
    <col min="3075" max="3075" width="4.6640625" style="1" customWidth="1"/>
    <col min="3076" max="3076" width="16.33203125" style="1" customWidth="1"/>
    <col min="3077" max="3077" width="9.6640625" style="1" customWidth="1"/>
    <col min="3078" max="3079" width="5.5546875" style="1" bestFit="1" customWidth="1"/>
    <col min="3080" max="3080" width="6.5546875" style="1" bestFit="1" customWidth="1"/>
    <col min="3081" max="3081" width="6.88671875" style="1" bestFit="1" customWidth="1"/>
    <col min="3082" max="3082" width="7.109375" style="1" bestFit="1" customWidth="1"/>
    <col min="3083" max="3083" width="7" style="1" bestFit="1" customWidth="1"/>
    <col min="3084" max="3084" width="9" style="1" bestFit="1" customWidth="1"/>
    <col min="3085" max="3085" width="8.88671875" style="1" bestFit="1" customWidth="1"/>
    <col min="3086" max="3086" width="8" style="1" bestFit="1" customWidth="1"/>
    <col min="3087" max="3088" width="5.88671875" style="1" customWidth="1"/>
    <col min="3089" max="3090" width="7.33203125" style="1" customWidth="1"/>
    <col min="3091" max="3091" width="7.44140625" style="1" customWidth="1"/>
    <col min="3092" max="3092" width="6.33203125" style="1" bestFit="1" customWidth="1"/>
    <col min="3093" max="3093" width="7.109375" style="1" bestFit="1" customWidth="1"/>
    <col min="3094" max="3095" width="5.5546875" style="1" bestFit="1" customWidth="1"/>
    <col min="3096" max="3097" width="6.33203125" style="1" customWidth="1"/>
    <col min="3098" max="3098" width="7.6640625" style="1" customWidth="1"/>
    <col min="3099" max="3330" width="9.109375" style="1"/>
    <col min="3331" max="3331" width="4.6640625" style="1" customWidth="1"/>
    <col min="3332" max="3332" width="16.33203125" style="1" customWidth="1"/>
    <col min="3333" max="3333" width="9.6640625" style="1" customWidth="1"/>
    <col min="3334" max="3335" width="5.5546875" style="1" bestFit="1" customWidth="1"/>
    <col min="3336" max="3336" width="6.5546875" style="1" bestFit="1" customWidth="1"/>
    <col min="3337" max="3337" width="6.88671875" style="1" bestFit="1" customWidth="1"/>
    <col min="3338" max="3338" width="7.109375" style="1" bestFit="1" customWidth="1"/>
    <col min="3339" max="3339" width="7" style="1" bestFit="1" customWidth="1"/>
    <col min="3340" max="3340" width="9" style="1" bestFit="1" customWidth="1"/>
    <col min="3341" max="3341" width="8.88671875" style="1" bestFit="1" customWidth="1"/>
    <col min="3342" max="3342" width="8" style="1" bestFit="1" customWidth="1"/>
    <col min="3343" max="3344" width="5.88671875" style="1" customWidth="1"/>
    <col min="3345" max="3346" width="7.33203125" style="1" customWidth="1"/>
    <col min="3347" max="3347" width="7.44140625" style="1" customWidth="1"/>
    <col min="3348" max="3348" width="6.33203125" style="1" bestFit="1" customWidth="1"/>
    <col min="3349" max="3349" width="7.109375" style="1" bestFit="1" customWidth="1"/>
    <col min="3350" max="3351" width="5.5546875" style="1" bestFit="1" customWidth="1"/>
    <col min="3352" max="3353" width="6.33203125" style="1" customWidth="1"/>
    <col min="3354" max="3354" width="7.6640625" style="1" customWidth="1"/>
    <col min="3355" max="3586" width="9.109375" style="1"/>
    <col min="3587" max="3587" width="4.6640625" style="1" customWidth="1"/>
    <col min="3588" max="3588" width="16.33203125" style="1" customWidth="1"/>
    <col min="3589" max="3589" width="9.6640625" style="1" customWidth="1"/>
    <col min="3590" max="3591" width="5.5546875" style="1" bestFit="1" customWidth="1"/>
    <col min="3592" max="3592" width="6.5546875" style="1" bestFit="1" customWidth="1"/>
    <col min="3593" max="3593" width="6.88671875" style="1" bestFit="1" customWidth="1"/>
    <col min="3594" max="3594" width="7.109375" style="1" bestFit="1" customWidth="1"/>
    <col min="3595" max="3595" width="7" style="1" bestFit="1" customWidth="1"/>
    <col min="3596" max="3596" width="9" style="1" bestFit="1" customWidth="1"/>
    <col min="3597" max="3597" width="8.88671875" style="1" bestFit="1" customWidth="1"/>
    <col min="3598" max="3598" width="8" style="1" bestFit="1" customWidth="1"/>
    <col min="3599" max="3600" width="5.88671875" style="1" customWidth="1"/>
    <col min="3601" max="3602" width="7.33203125" style="1" customWidth="1"/>
    <col min="3603" max="3603" width="7.44140625" style="1" customWidth="1"/>
    <col min="3604" max="3604" width="6.33203125" style="1" bestFit="1" customWidth="1"/>
    <col min="3605" max="3605" width="7.109375" style="1" bestFit="1" customWidth="1"/>
    <col min="3606" max="3607" width="5.5546875" style="1" bestFit="1" customWidth="1"/>
    <col min="3608" max="3609" width="6.33203125" style="1" customWidth="1"/>
    <col min="3610" max="3610" width="7.6640625" style="1" customWidth="1"/>
    <col min="3611" max="3842" width="9.109375" style="1"/>
    <col min="3843" max="3843" width="4.6640625" style="1" customWidth="1"/>
    <col min="3844" max="3844" width="16.33203125" style="1" customWidth="1"/>
    <col min="3845" max="3845" width="9.6640625" style="1" customWidth="1"/>
    <col min="3846" max="3847" width="5.5546875" style="1" bestFit="1" customWidth="1"/>
    <col min="3848" max="3848" width="6.5546875" style="1" bestFit="1" customWidth="1"/>
    <col min="3849" max="3849" width="6.88671875" style="1" bestFit="1" customWidth="1"/>
    <col min="3850" max="3850" width="7.109375" style="1" bestFit="1" customWidth="1"/>
    <col min="3851" max="3851" width="7" style="1" bestFit="1" customWidth="1"/>
    <col min="3852" max="3852" width="9" style="1" bestFit="1" customWidth="1"/>
    <col min="3853" max="3853" width="8.88671875" style="1" bestFit="1" customWidth="1"/>
    <col min="3854" max="3854" width="8" style="1" bestFit="1" customWidth="1"/>
    <col min="3855" max="3856" width="5.88671875" style="1" customWidth="1"/>
    <col min="3857" max="3858" width="7.33203125" style="1" customWidth="1"/>
    <col min="3859" max="3859" width="7.44140625" style="1" customWidth="1"/>
    <col min="3860" max="3860" width="6.33203125" style="1" bestFit="1" customWidth="1"/>
    <col min="3861" max="3861" width="7.109375" style="1" bestFit="1" customWidth="1"/>
    <col min="3862" max="3863" width="5.5546875" style="1" bestFit="1" customWidth="1"/>
    <col min="3864" max="3865" width="6.33203125" style="1" customWidth="1"/>
    <col min="3866" max="3866" width="7.6640625" style="1" customWidth="1"/>
    <col min="3867" max="4098" width="9.109375" style="1"/>
    <col min="4099" max="4099" width="4.6640625" style="1" customWidth="1"/>
    <col min="4100" max="4100" width="16.33203125" style="1" customWidth="1"/>
    <col min="4101" max="4101" width="9.6640625" style="1" customWidth="1"/>
    <col min="4102" max="4103" width="5.5546875" style="1" bestFit="1" customWidth="1"/>
    <col min="4104" max="4104" width="6.5546875" style="1" bestFit="1" customWidth="1"/>
    <col min="4105" max="4105" width="6.88671875" style="1" bestFit="1" customWidth="1"/>
    <col min="4106" max="4106" width="7.109375" style="1" bestFit="1" customWidth="1"/>
    <col min="4107" max="4107" width="7" style="1" bestFit="1" customWidth="1"/>
    <col min="4108" max="4108" width="9" style="1" bestFit="1" customWidth="1"/>
    <col min="4109" max="4109" width="8.88671875" style="1" bestFit="1" customWidth="1"/>
    <col min="4110" max="4110" width="8" style="1" bestFit="1" customWidth="1"/>
    <col min="4111" max="4112" width="5.88671875" style="1" customWidth="1"/>
    <col min="4113" max="4114" width="7.33203125" style="1" customWidth="1"/>
    <col min="4115" max="4115" width="7.44140625" style="1" customWidth="1"/>
    <col min="4116" max="4116" width="6.33203125" style="1" bestFit="1" customWidth="1"/>
    <col min="4117" max="4117" width="7.109375" style="1" bestFit="1" customWidth="1"/>
    <col min="4118" max="4119" width="5.5546875" style="1" bestFit="1" customWidth="1"/>
    <col min="4120" max="4121" width="6.33203125" style="1" customWidth="1"/>
    <col min="4122" max="4122" width="7.6640625" style="1" customWidth="1"/>
    <col min="4123" max="4354" width="9.109375" style="1"/>
    <col min="4355" max="4355" width="4.6640625" style="1" customWidth="1"/>
    <col min="4356" max="4356" width="16.33203125" style="1" customWidth="1"/>
    <col min="4357" max="4357" width="9.6640625" style="1" customWidth="1"/>
    <col min="4358" max="4359" width="5.5546875" style="1" bestFit="1" customWidth="1"/>
    <col min="4360" max="4360" width="6.5546875" style="1" bestFit="1" customWidth="1"/>
    <col min="4361" max="4361" width="6.88671875" style="1" bestFit="1" customWidth="1"/>
    <col min="4362" max="4362" width="7.109375" style="1" bestFit="1" customWidth="1"/>
    <col min="4363" max="4363" width="7" style="1" bestFit="1" customWidth="1"/>
    <col min="4364" max="4364" width="9" style="1" bestFit="1" customWidth="1"/>
    <col min="4365" max="4365" width="8.88671875" style="1" bestFit="1" customWidth="1"/>
    <col min="4366" max="4366" width="8" style="1" bestFit="1" customWidth="1"/>
    <col min="4367" max="4368" width="5.88671875" style="1" customWidth="1"/>
    <col min="4369" max="4370" width="7.33203125" style="1" customWidth="1"/>
    <col min="4371" max="4371" width="7.44140625" style="1" customWidth="1"/>
    <col min="4372" max="4372" width="6.33203125" style="1" bestFit="1" customWidth="1"/>
    <col min="4373" max="4373" width="7.109375" style="1" bestFit="1" customWidth="1"/>
    <col min="4374" max="4375" width="5.5546875" style="1" bestFit="1" customWidth="1"/>
    <col min="4376" max="4377" width="6.33203125" style="1" customWidth="1"/>
    <col min="4378" max="4378" width="7.6640625" style="1" customWidth="1"/>
    <col min="4379" max="4610" width="9.109375" style="1"/>
    <col min="4611" max="4611" width="4.6640625" style="1" customWidth="1"/>
    <col min="4612" max="4612" width="16.33203125" style="1" customWidth="1"/>
    <col min="4613" max="4613" width="9.6640625" style="1" customWidth="1"/>
    <col min="4614" max="4615" width="5.5546875" style="1" bestFit="1" customWidth="1"/>
    <col min="4616" max="4616" width="6.5546875" style="1" bestFit="1" customWidth="1"/>
    <col min="4617" max="4617" width="6.88671875" style="1" bestFit="1" customWidth="1"/>
    <col min="4618" max="4618" width="7.109375" style="1" bestFit="1" customWidth="1"/>
    <col min="4619" max="4619" width="7" style="1" bestFit="1" customWidth="1"/>
    <col min="4620" max="4620" width="9" style="1" bestFit="1" customWidth="1"/>
    <col min="4621" max="4621" width="8.88671875" style="1" bestFit="1" customWidth="1"/>
    <col min="4622" max="4622" width="8" style="1" bestFit="1" customWidth="1"/>
    <col min="4623" max="4624" width="5.88671875" style="1" customWidth="1"/>
    <col min="4625" max="4626" width="7.33203125" style="1" customWidth="1"/>
    <col min="4627" max="4627" width="7.44140625" style="1" customWidth="1"/>
    <col min="4628" max="4628" width="6.33203125" style="1" bestFit="1" customWidth="1"/>
    <col min="4629" max="4629" width="7.109375" style="1" bestFit="1" customWidth="1"/>
    <col min="4630" max="4631" width="5.5546875" style="1" bestFit="1" customWidth="1"/>
    <col min="4632" max="4633" width="6.33203125" style="1" customWidth="1"/>
    <col min="4634" max="4634" width="7.6640625" style="1" customWidth="1"/>
    <col min="4635" max="4866" width="9.109375" style="1"/>
    <col min="4867" max="4867" width="4.6640625" style="1" customWidth="1"/>
    <col min="4868" max="4868" width="16.33203125" style="1" customWidth="1"/>
    <col min="4869" max="4869" width="9.6640625" style="1" customWidth="1"/>
    <col min="4870" max="4871" width="5.5546875" style="1" bestFit="1" customWidth="1"/>
    <col min="4872" max="4872" width="6.5546875" style="1" bestFit="1" customWidth="1"/>
    <col min="4873" max="4873" width="6.88671875" style="1" bestFit="1" customWidth="1"/>
    <col min="4874" max="4874" width="7.109375" style="1" bestFit="1" customWidth="1"/>
    <col min="4875" max="4875" width="7" style="1" bestFit="1" customWidth="1"/>
    <col min="4876" max="4876" width="9" style="1" bestFit="1" customWidth="1"/>
    <col min="4877" max="4877" width="8.88671875" style="1" bestFit="1" customWidth="1"/>
    <col min="4878" max="4878" width="8" style="1" bestFit="1" customWidth="1"/>
    <col min="4879" max="4880" width="5.88671875" style="1" customWidth="1"/>
    <col min="4881" max="4882" width="7.33203125" style="1" customWidth="1"/>
    <col min="4883" max="4883" width="7.44140625" style="1" customWidth="1"/>
    <col min="4884" max="4884" width="6.33203125" style="1" bestFit="1" customWidth="1"/>
    <col min="4885" max="4885" width="7.109375" style="1" bestFit="1" customWidth="1"/>
    <col min="4886" max="4887" width="5.5546875" style="1" bestFit="1" customWidth="1"/>
    <col min="4888" max="4889" width="6.33203125" style="1" customWidth="1"/>
    <col min="4890" max="4890" width="7.6640625" style="1" customWidth="1"/>
    <col min="4891" max="5122" width="9.109375" style="1"/>
    <col min="5123" max="5123" width="4.6640625" style="1" customWidth="1"/>
    <col min="5124" max="5124" width="16.33203125" style="1" customWidth="1"/>
    <col min="5125" max="5125" width="9.6640625" style="1" customWidth="1"/>
    <col min="5126" max="5127" width="5.5546875" style="1" bestFit="1" customWidth="1"/>
    <col min="5128" max="5128" width="6.5546875" style="1" bestFit="1" customWidth="1"/>
    <col min="5129" max="5129" width="6.88671875" style="1" bestFit="1" customWidth="1"/>
    <col min="5130" max="5130" width="7.109375" style="1" bestFit="1" customWidth="1"/>
    <col min="5131" max="5131" width="7" style="1" bestFit="1" customWidth="1"/>
    <col min="5132" max="5132" width="9" style="1" bestFit="1" customWidth="1"/>
    <col min="5133" max="5133" width="8.88671875" style="1" bestFit="1" customWidth="1"/>
    <col min="5134" max="5134" width="8" style="1" bestFit="1" customWidth="1"/>
    <col min="5135" max="5136" width="5.88671875" style="1" customWidth="1"/>
    <col min="5137" max="5138" width="7.33203125" style="1" customWidth="1"/>
    <col min="5139" max="5139" width="7.44140625" style="1" customWidth="1"/>
    <col min="5140" max="5140" width="6.33203125" style="1" bestFit="1" customWidth="1"/>
    <col min="5141" max="5141" width="7.109375" style="1" bestFit="1" customWidth="1"/>
    <col min="5142" max="5143" width="5.5546875" style="1" bestFit="1" customWidth="1"/>
    <col min="5144" max="5145" width="6.33203125" style="1" customWidth="1"/>
    <col min="5146" max="5146" width="7.6640625" style="1" customWidth="1"/>
    <col min="5147" max="5378" width="9.109375" style="1"/>
    <col min="5379" max="5379" width="4.6640625" style="1" customWidth="1"/>
    <col min="5380" max="5380" width="16.33203125" style="1" customWidth="1"/>
    <col min="5381" max="5381" width="9.6640625" style="1" customWidth="1"/>
    <col min="5382" max="5383" width="5.5546875" style="1" bestFit="1" customWidth="1"/>
    <col min="5384" max="5384" width="6.5546875" style="1" bestFit="1" customWidth="1"/>
    <col min="5385" max="5385" width="6.88671875" style="1" bestFit="1" customWidth="1"/>
    <col min="5386" max="5386" width="7.109375" style="1" bestFit="1" customWidth="1"/>
    <col min="5387" max="5387" width="7" style="1" bestFit="1" customWidth="1"/>
    <col min="5388" max="5388" width="9" style="1" bestFit="1" customWidth="1"/>
    <col min="5389" max="5389" width="8.88671875" style="1" bestFit="1" customWidth="1"/>
    <col min="5390" max="5390" width="8" style="1" bestFit="1" customWidth="1"/>
    <col min="5391" max="5392" width="5.88671875" style="1" customWidth="1"/>
    <col min="5393" max="5394" width="7.33203125" style="1" customWidth="1"/>
    <col min="5395" max="5395" width="7.44140625" style="1" customWidth="1"/>
    <col min="5396" max="5396" width="6.33203125" style="1" bestFit="1" customWidth="1"/>
    <col min="5397" max="5397" width="7.109375" style="1" bestFit="1" customWidth="1"/>
    <col min="5398" max="5399" width="5.5546875" style="1" bestFit="1" customWidth="1"/>
    <col min="5400" max="5401" width="6.33203125" style="1" customWidth="1"/>
    <col min="5402" max="5402" width="7.6640625" style="1" customWidth="1"/>
    <col min="5403" max="5634" width="9.109375" style="1"/>
    <col min="5635" max="5635" width="4.6640625" style="1" customWidth="1"/>
    <col min="5636" max="5636" width="16.33203125" style="1" customWidth="1"/>
    <col min="5637" max="5637" width="9.6640625" style="1" customWidth="1"/>
    <col min="5638" max="5639" width="5.5546875" style="1" bestFit="1" customWidth="1"/>
    <col min="5640" max="5640" width="6.5546875" style="1" bestFit="1" customWidth="1"/>
    <col min="5641" max="5641" width="6.88671875" style="1" bestFit="1" customWidth="1"/>
    <col min="5642" max="5642" width="7.109375" style="1" bestFit="1" customWidth="1"/>
    <col min="5643" max="5643" width="7" style="1" bestFit="1" customWidth="1"/>
    <col min="5644" max="5644" width="9" style="1" bestFit="1" customWidth="1"/>
    <col min="5645" max="5645" width="8.88671875" style="1" bestFit="1" customWidth="1"/>
    <col min="5646" max="5646" width="8" style="1" bestFit="1" customWidth="1"/>
    <col min="5647" max="5648" width="5.88671875" style="1" customWidth="1"/>
    <col min="5649" max="5650" width="7.33203125" style="1" customWidth="1"/>
    <col min="5651" max="5651" width="7.44140625" style="1" customWidth="1"/>
    <col min="5652" max="5652" width="6.33203125" style="1" bestFit="1" customWidth="1"/>
    <col min="5653" max="5653" width="7.109375" style="1" bestFit="1" customWidth="1"/>
    <col min="5654" max="5655" width="5.5546875" style="1" bestFit="1" customWidth="1"/>
    <col min="5656" max="5657" width="6.33203125" style="1" customWidth="1"/>
    <col min="5658" max="5658" width="7.6640625" style="1" customWidth="1"/>
    <col min="5659" max="5890" width="9.109375" style="1"/>
    <col min="5891" max="5891" width="4.6640625" style="1" customWidth="1"/>
    <col min="5892" max="5892" width="16.33203125" style="1" customWidth="1"/>
    <col min="5893" max="5893" width="9.6640625" style="1" customWidth="1"/>
    <col min="5894" max="5895" width="5.5546875" style="1" bestFit="1" customWidth="1"/>
    <col min="5896" max="5896" width="6.5546875" style="1" bestFit="1" customWidth="1"/>
    <col min="5897" max="5897" width="6.88671875" style="1" bestFit="1" customWidth="1"/>
    <col min="5898" max="5898" width="7.109375" style="1" bestFit="1" customWidth="1"/>
    <col min="5899" max="5899" width="7" style="1" bestFit="1" customWidth="1"/>
    <col min="5900" max="5900" width="9" style="1" bestFit="1" customWidth="1"/>
    <col min="5901" max="5901" width="8.88671875" style="1" bestFit="1" customWidth="1"/>
    <col min="5902" max="5902" width="8" style="1" bestFit="1" customWidth="1"/>
    <col min="5903" max="5904" width="5.88671875" style="1" customWidth="1"/>
    <col min="5905" max="5906" width="7.33203125" style="1" customWidth="1"/>
    <col min="5907" max="5907" width="7.44140625" style="1" customWidth="1"/>
    <col min="5908" max="5908" width="6.33203125" style="1" bestFit="1" customWidth="1"/>
    <col min="5909" max="5909" width="7.109375" style="1" bestFit="1" customWidth="1"/>
    <col min="5910" max="5911" width="5.5546875" style="1" bestFit="1" customWidth="1"/>
    <col min="5912" max="5913" width="6.33203125" style="1" customWidth="1"/>
    <col min="5914" max="5914" width="7.6640625" style="1" customWidth="1"/>
    <col min="5915" max="6146" width="9.109375" style="1"/>
    <col min="6147" max="6147" width="4.6640625" style="1" customWidth="1"/>
    <col min="6148" max="6148" width="16.33203125" style="1" customWidth="1"/>
    <col min="6149" max="6149" width="9.6640625" style="1" customWidth="1"/>
    <col min="6150" max="6151" width="5.5546875" style="1" bestFit="1" customWidth="1"/>
    <col min="6152" max="6152" width="6.5546875" style="1" bestFit="1" customWidth="1"/>
    <col min="6153" max="6153" width="6.88671875" style="1" bestFit="1" customWidth="1"/>
    <col min="6154" max="6154" width="7.109375" style="1" bestFit="1" customWidth="1"/>
    <col min="6155" max="6155" width="7" style="1" bestFit="1" customWidth="1"/>
    <col min="6156" max="6156" width="9" style="1" bestFit="1" customWidth="1"/>
    <col min="6157" max="6157" width="8.88671875" style="1" bestFit="1" customWidth="1"/>
    <col min="6158" max="6158" width="8" style="1" bestFit="1" customWidth="1"/>
    <col min="6159" max="6160" width="5.88671875" style="1" customWidth="1"/>
    <col min="6161" max="6162" width="7.33203125" style="1" customWidth="1"/>
    <col min="6163" max="6163" width="7.44140625" style="1" customWidth="1"/>
    <col min="6164" max="6164" width="6.33203125" style="1" bestFit="1" customWidth="1"/>
    <col min="6165" max="6165" width="7.109375" style="1" bestFit="1" customWidth="1"/>
    <col min="6166" max="6167" width="5.5546875" style="1" bestFit="1" customWidth="1"/>
    <col min="6168" max="6169" width="6.33203125" style="1" customWidth="1"/>
    <col min="6170" max="6170" width="7.6640625" style="1" customWidth="1"/>
    <col min="6171" max="6402" width="9.109375" style="1"/>
    <col min="6403" max="6403" width="4.6640625" style="1" customWidth="1"/>
    <col min="6404" max="6404" width="16.33203125" style="1" customWidth="1"/>
    <col min="6405" max="6405" width="9.6640625" style="1" customWidth="1"/>
    <col min="6406" max="6407" width="5.5546875" style="1" bestFit="1" customWidth="1"/>
    <col min="6408" max="6408" width="6.5546875" style="1" bestFit="1" customWidth="1"/>
    <col min="6409" max="6409" width="6.88671875" style="1" bestFit="1" customWidth="1"/>
    <col min="6410" max="6410" width="7.109375" style="1" bestFit="1" customWidth="1"/>
    <col min="6411" max="6411" width="7" style="1" bestFit="1" customWidth="1"/>
    <col min="6412" max="6412" width="9" style="1" bestFit="1" customWidth="1"/>
    <col min="6413" max="6413" width="8.88671875" style="1" bestFit="1" customWidth="1"/>
    <col min="6414" max="6414" width="8" style="1" bestFit="1" customWidth="1"/>
    <col min="6415" max="6416" width="5.88671875" style="1" customWidth="1"/>
    <col min="6417" max="6418" width="7.33203125" style="1" customWidth="1"/>
    <col min="6419" max="6419" width="7.44140625" style="1" customWidth="1"/>
    <col min="6420" max="6420" width="6.33203125" style="1" bestFit="1" customWidth="1"/>
    <col min="6421" max="6421" width="7.109375" style="1" bestFit="1" customWidth="1"/>
    <col min="6422" max="6423" width="5.5546875" style="1" bestFit="1" customWidth="1"/>
    <col min="6424" max="6425" width="6.33203125" style="1" customWidth="1"/>
    <col min="6426" max="6426" width="7.6640625" style="1" customWidth="1"/>
    <col min="6427" max="6658" width="9.109375" style="1"/>
    <col min="6659" max="6659" width="4.6640625" style="1" customWidth="1"/>
    <col min="6660" max="6660" width="16.33203125" style="1" customWidth="1"/>
    <col min="6661" max="6661" width="9.6640625" style="1" customWidth="1"/>
    <col min="6662" max="6663" width="5.5546875" style="1" bestFit="1" customWidth="1"/>
    <col min="6664" max="6664" width="6.5546875" style="1" bestFit="1" customWidth="1"/>
    <col min="6665" max="6665" width="6.88671875" style="1" bestFit="1" customWidth="1"/>
    <col min="6666" max="6666" width="7.109375" style="1" bestFit="1" customWidth="1"/>
    <col min="6667" max="6667" width="7" style="1" bestFit="1" customWidth="1"/>
    <col min="6668" max="6668" width="9" style="1" bestFit="1" customWidth="1"/>
    <col min="6669" max="6669" width="8.88671875" style="1" bestFit="1" customWidth="1"/>
    <col min="6670" max="6670" width="8" style="1" bestFit="1" customWidth="1"/>
    <col min="6671" max="6672" width="5.88671875" style="1" customWidth="1"/>
    <col min="6673" max="6674" width="7.33203125" style="1" customWidth="1"/>
    <col min="6675" max="6675" width="7.44140625" style="1" customWidth="1"/>
    <col min="6676" max="6676" width="6.33203125" style="1" bestFit="1" customWidth="1"/>
    <col min="6677" max="6677" width="7.109375" style="1" bestFit="1" customWidth="1"/>
    <col min="6678" max="6679" width="5.5546875" style="1" bestFit="1" customWidth="1"/>
    <col min="6680" max="6681" width="6.33203125" style="1" customWidth="1"/>
    <col min="6682" max="6682" width="7.6640625" style="1" customWidth="1"/>
    <col min="6683" max="6914" width="9.109375" style="1"/>
    <col min="6915" max="6915" width="4.6640625" style="1" customWidth="1"/>
    <col min="6916" max="6916" width="16.33203125" style="1" customWidth="1"/>
    <col min="6917" max="6917" width="9.6640625" style="1" customWidth="1"/>
    <col min="6918" max="6919" width="5.5546875" style="1" bestFit="1" customWidth="1"/>
    <col min="6920" max="6920" width="6.5546875" style="1" bestFit="1" customWidth="1"/>
    <col min="6921" max="6921" width="6.88671875" style="1" bestFit="1" customWidth="1"/>
    <col min="6922" max="6922" width="7.109375" style="1" bestFit="1" customWidth="1"/>
    <col min="6923" max="6923" width="7" style="1" bestFit="1" customWidth="1"/>
    <col min="6924" max="6924" width="9" style="1" bestFit="1" customWidth="1"/>
    <col min="6925" max="6925" width="8.88671875" style="1" bestFit="1" customWidth="1"/>
    <col min="6926" max="6926" width="8" style="1" bestFit="1" customWidth="1"/>
    <col min="6927" max="6928" width="5.88671875" style="1" customWidth="1"/>
    <col min="6929" max="6930" width="7.33203125" style="1" customWidth="1"/>
    <col min="6931" max="6931" width="7.44140625" style="1" customWidth="1"/>
    <col min="6932" max="6932" width="6.33203125" style="1" bestFit="1" customWidth="1"/>
    <col min="6933" max="6933" width="7.109375" style="1" bestFit="1" customWidth="1"/>
    <col min="6934" max="6935" width="5.5546875" style="1" bestFit="1" customWidth="1"/>
    <col min="6936" max="6937" width="6.33203125" style="1" customWidth="1"/>
    <col min="6938" max="6938" width="7.6640625" style="1" customWidth="1"/>
    <col min="6939" max="7170" width="9.109375" style="1"/>
    <col min="7171" max="7171" width="4.6640625" style="1" customWidth="1"/>
    <col min="7172" max="7172" width="16.33203125" style="1" customWidth="1"/>
    <col min="7173" max="7173" width="9.6640625" style="1" customWidth="1"/>
    <col min="7174" max="7175" width="5.5546875" style="1" bestFit="1" customWidth="1"/>
    <col min="7176" max="7176" width="6.5546875" style="1" bestFit="1" customWidth="1"/>
    <col min="7177" max="7177" width="6.88671875" style="1" bestFit="1" customWidth="1"/>
    <col min="7178" max="7178" width="7.109375" style="1" bestFit="1" customWidth="1"/>
    <col min="7179" max="7179" width="7" style="1" bestFit="1" customWidth="1"/>
    <col min="7180" max="7180" width="9" style="1" bestFit="1" customWidth="1"/>
    <col min="7181" max="7181" width="8.88671875" style="1" bestFit="1" customWidth="1"/>
    <col min="7182" max="7182" width="8" style="1" bestFit="1" customWidth="1"/>
    <col min="7183" max="7184" width="5.88671875" style="1" customWidth="1"/>
    <col min="7185" max="7186" width="7.33203125" style="1" customWidth="1"/>
    <col min="7187" max="7187" width="7.44140625" style="1" customWidth="1"/>
    <col min="7188" max="7188" width="6.33203125" style="1" bestFit="1" customWidth="1"/>
    <col min="7189" max="7189" width="7.109375" style="1" bestFit="1" customWidth="1"/>
    <col min="7190" max="7191" width="5.5546875" style="1" bestFit="1" customWidth="1"/>
    <col min="7192" max="7193" width="6.33203125" style="1" customWidth="1"/>
    <col min="7194" max="7194" width="7.6640625" style="1" customWidth="1"/>
    <col min="7195" max="7426" width="9.109375" style="1"/>
    <col min="7427" max="7427" width="4.6640625" style="1" customWidth="1"/>
    <col min="7428" max="7428" width="16.33203125" style="1" customWidth="1"/>
    <col min="7429" max="7429" width="9.6640625" style="1" customWidth="1"/>
    <col min="7430" max="7431" width="5.5546875" style="1" bestFit="1" customWidth="1"/>
    <col min="7432" max="7432" width="6.5546875" style="1" bestFit="1" customWidth="1"/>
    <col min="7433" max="7433" width="6.88671875" style="1" bestFit="1" customWidth="1"/>
    <col min="7434" max="7434" width="7.109375" style="1" bestFit="1" customWidth="1"/>
    <col min="7435" max="7435" width="7" style="1" bestFit="1" customWidth="1"/>
    <col min="7436" max="7436" width="9" style="1" bestFit="1" customWidth="1"/>
    <col min="7437" max="7437" width="8.88671875" style="1" bestFit="1" customWidth="1"/>
    <col min="7438" max="7438" width="8" style="1" bestFit="1" customWidth="1"/>
    <col min="7439" max="7440" width="5.88671875" style="1" customWidth="1"/>
    <col min="7441" max="7442" width="7.33203125" style="1" customWidth="1"/>
    <col min="7443" max="7443" width="7.44140625" style="1" customWidth="1"/>
    <col min="7444" max="7444" width="6.33203125" style="1" bestFit="1" customWidth="1"/>
    <col min="7445" max="7445" width="7.109375" style="1" bestFit="1" customWidth="1"/>
    <col min="7446" max="7447" width="5.5546875" style="1" bestFit="1" customWidth="1"/>
    <col min="7448" max="7449" width="6.33203125" style="1" customWidth="1"/>
    <col min="7450" max="7450" width="7.6640625" style="1" customWidth="1"/>
    <col min="7451" max="7682" width="9.109375" style="1"/>
    <col min="7683" max="7683" width="4.6640625" style="1" customWidth="1"/>
    <col min="7684" max="7684" width="16.33203125" style="1" customWidth="1"/>
    <col min="7685" max="7685" width="9.6640625" style="1" customWidth="1"/>
    <col min="7686" max="7687" width="5.5546875" style="1" bestFit="1" customWidth="1"/>
    <col min="7688" max="7688" width="6.5546875" style="1" bestFit="1" customWidth="1"/>
    <col min="7689" max="7689" width="6.88671875" style="1" bestFit="1" customWidth="1"/>
    <col min="7690" max="7690" width="7.109375" style="1" bestFit="1" customWidth="1"/>
    <col min="7691" max="7691" width="7" style="1" bestFit="1" customWidth="1"/>
    <col min="7692" max="7692" width="9" style="1" bestFit="1" customWidth="1"/>
    <col min="7693" max="7693" width="8.88671875" style="1" bestFit="1" customWidth="1"/>
    <col min="7694" max="7694" width="8" style="1" bestFit="1" customWidth="1"/>
    <col min="7695" max="7696" width="5.88671875" style="1" customWidth="1"/>
    <col min="7697" max="7698" width="7.33203125" style="1" customWidth="1"/>
    <col min="7699" max="7699" width="7.44140625" style="1" customWidth="1"/>
    <col min="7700" max="7700" width="6.33203125" style="1" bestFit="1" customWidth="1"/>
    <col min="7701" max="7701" width="7.109375" style="1" bestFit="1" customWidth="1"/>
    <col min="7702" max="7703" width="5.5546875" style="1" bestFit="1" customWidth="1"/>
    <col min="7704" max="7705" width="6.33203125" style="1" customWidth="1"/>
    <col min="7706" max="7706" width="7.6640625" style="1" customWidth="1"/>
    <col min="7707" max="7938" width="9.109375" style="1"/>
    <col min="7939" max="7939" width="4.6640625" style="1" customWidth="1"/>
    <col min="7940" max="7940" width="16.33203125" style="1" customWidth="1"/>
    <col min="7941" max="7941" width="9.6640625" style="1" customWidth="1"/>
    <col min="7942" max="7943" width="5.5546875" style="1" bestFit="1" customWidth="1"/>
    <col min="7944" max="7944" width="6.5546875" style="1" bestFit="1" customWidth="1"/>
    <col min="7945" max="7945" width="6.88671875" style="1" bestFit="1" customWidth="1"/>
    <col min="7946" max="7946" width="7.109375" style="1" bestFit="1" customWidth="1"/>
    <col min="7947" max="7947" width="7" style="1" bestFit="1" customWidth="1"/>
    <col min="7948" max="7948" width="9" style="1" bestFit="1" customWidth="1"/>
    <col min="7949" max="7949" width="8.88671875" style="1" bestFit="1" customWidth="1"/>
    <col min="7950" max="7950" width="8" style="1" bestFit="1" customWidth="1"/>
    <col min="7951" max="7952" width="5.88671875" style="1" customWidth="1"/>
    <col min="7953" max="7954" width="7.33203125" style="1" customWidth="1"/>
    <col min="7955" max="7955" width="7.44140625" style="1" customWidth="1"/>
    <col min="7956" max="7956" width="6.33203125" style="1" bestFit="1" customWidth="1"/>
    <col min="7957" max="7957" width="7.109375" style="1" bestFit="1" customWidth="1"/>
    <col min="7958" max="7959" width="5.5546875" style="1" bestFit="1" customWidth="1"/>
    <col min="7960" max="7961" width="6.33203125" style="1" customWidth="1"/>
    <col min="7962" max="7962" width="7.6640625" style="1" customWidth="1"/>
    <col min="7963" max="8194" width="9.109375" style="1"/>
    <col min="8195" max="8195" width="4.6640625" style="1" customWidth="1"/>
    <col min="8196" max="8196" width="16.33203125" style="1" customWidth="1"/>
    <col min="8197" max="8197" width="9.6640625" style="1" customWidth="1"/>
    <col min="8198" max="8199" width="5.5546875" style="1" bestFit="1" customWidth="1"/>
    <col min="8200" max="8200" width="6.5546875" style="1" bestFit="1" customWidth="1"/>
    <col min="8201" max="8201" width="6.88671875" style="1" bestFit="1" customWidth="1"/>
    <col min="8202" max="8202" width="7.109375" style="1" bestFit="1" customWidth="1"/>
    <col min="8203" max="8203" width="7" style="1" bestFit="1" customWidth="1"/>
    <col min="8204" max="8204" width="9" style="1" bestFit="1" customWidth="1"/>
    <col min="8205" max="8205" width="8.88671875" style="1" bestFit="1" customWidth="1"/>
    <col min="8206" max="8206" width="8" style="1" bestFit="1" customWidth="1"/>
    <col min="8207" max="8208" width="5.88671875" style="1" customWidth="1"/>
    <col min="8209" max="8210" width="7.33203125" style="1" customWidth="1"/>
    <col min="8211" max="8211" width="7.44140625" style="1" customWidth="1"/>
    <col min="8212" max="8212" width="6.33203125" style="1" bestFit="1" customWidth="1"/>
    <col min="8213" max="8213" width="7.109375" style="1" bestFit="1" customWidth="1"/>
    <col min="8214" max="8215" width="5.5546875" style="1" bestFit="1" customWidth="1"/>
    <col min="8216" max="8217" width="6.33203125" style="1" customWidth="1"/>
    <col min="8218" max="8218" width="7.6640625" style="1" customWidth="1"/>
    <col min="8219" max="8450" width="9.109375" style="1"/>
    <col min="8451" max="8451" width="4.6640625" style="1" customWidth="1"/>
    <col min="8452" max="8452" width="16.33203125" style="1" customWidth="1"/>
    <col min="8453" max="8453" width="9.6640625" style="1" customWidth="1"/>
    <col min="8454" max="8455" width="5.5546875" style="1" bestFit="1" customWidth="1"/>
    <col min="8456" max="8456" width="6.5546875" style="1" bestFit="1" customWidth="1"/>
    <col min="8457" max="8457" width="6.88671875" style="1" bestFit="1" customWidth="1"/>
    <col min="8458" max="8458" width="7.109375" style="1" bestFit="1" customWidth="1"/>
    <col min="8459" max="8459" width="7" style="1" bestFit="1" customWidth="1"/>
    <col min="8460" max="8460" width="9" style="1" bestFit="1" customWidth="1"/>
    <col min="8461" max="8461" width="8.88671875" style="1" bestFit="1" customWidth="1"/>
    <col min="8462" max="8462" width="8" style="1" bestFit="1" customWidth="1"/>
    <col min="8463" max="8464" width="5.88671875" style="1" customWidth="1"/>
    <col min="8465" max="8466" width="7.33203125" style="1" customWidth="1"/>
    <col min="8467" max="8467" width="7.44140625" style="1" customWidth="1"/>
    <col min="8468" max="8468" width="6.33203125" style="1" bestFit="1" customWidth="1"/>
    <col min="8469" max="8469" width="7.109375" style="1" bestFit="1" customWidth="1"/>
    <col min="8470" max="8471" width="5.5546875" style="1" bestFit="1" customWidth="1"/>
    <col min="8472" max="8473" width="6.33203125" style="1" customWidth="1"/>
    <col min="8474" max="8474" width="7.6640625" style="1" customWidth="1"/>
    <col min="8475" max="8706" width="9.109375" style="1"/>
    <col min="8707" max="8707" width="4.6640625" style="1" customWidth="1"/>
    <col min="8708" max="8708" width="16.33203125" style="1" customWidth="1"/>
    <col min="8709" max="8709" width="9.6640625" style="1" customWidth="1"/>
    <col min="8710" max="8711" width="5.5546875" style="1" bestFit="1" customWidth="1"/>
    <col min="8712" max="8712" width="6.5546875" style="1" bestFit="1" customWidth="1"/>
    <col min="8713" max="8713" width="6.88671875" style="1" bestFit="1" customWidth="1"/>
    <col min="8714" max="8714" width="7.109375" style="1" bestFit="1" customWidth="1"/>
    <col min="8715" max="8715" width="7" style="1" bestFit="1" customWidth="1"/>
    <col min="8716" max="8716" width="9" style="1" bestFit="1" customWidth="1"/>
    <col min="8717" max="8717" width="8.88671875" style="1" bestFit="1" customWidth="1"/>
    <col min="8718" max="8718" width="8" style="1" bestFit="1" customWidth="1"/>
    <col min="8719" max="8720" width="5.88671875" style="1" customWidth="1"/>
    <col min="8721" max="8722" width="7.33203125" style="1" customWidth="1"/>
    <col min="8723" max="8723" width="7.44140625" style="1" customWidth="1"/>
    <col min="8724" max="8724" width="6.33203125" style="1" bestFit="1" customWidth="1"/>
    <col min="8725" max="8725" width="7.109375" style="1" bestFit="1" customWidth="1"/>
    <col min="8726" max="8727" width="5.5546875" style="1" bestFit="1" customWidth="1"/>
    <col min="8728" max="8729" width="6.33203125" style="1" customWidth="1"/>
    <col min="8730" max="8730" width="7.6640625" style="1" customWidth="1"/>
    <col min="8731" max="8962" width="9.109375" style="1"/>
    <col min="8963" max="8963" width="4.6640625" style="1" customWidth="1"/>
    <col min="8964" max="8964" width="16.33203125" style="1" customWidth="1"/>
    <col min="8965" max="8965" width="9.6640625" style="1" customWidth="1"/>
    <col min="8966" max="8967" width="5.5546875" style="1" bestFit="1" customWidth="1"/>
    <col min="8968" max="8968" width="6.5546875" style="1" bestFit="1" customWidth="1"/>
    <col min="8969" max="8969" width="6.88671875" style="1" bestFit="1" customWidth="1"/>
    <col min="8970" max="8970" width="7.109375" style="1" bestFit="1" customWidth="1"/>
    <col min="8971" max="8971" width="7" style="1" bestFit="1" customWidth="1"/>
    <col min="8972" max="8972" width="9" style="1" bestFit="1" customWidth="1"/>
    <col min="8973" max="8973" width="8.88671875" style="1" bestFit="1" customWidth="1"/>
    <col min="8974" max="8974" width="8" style="1" bestFit="1" customWidth="1"/>
    <col min="8975" max="8976" width="5.88671875" style="1" customWidth="1"/>
    <col min="8977" max="8978" width="7.33203125" style="1" customWidth="1"/>
    <col min="8979" max="8979" width="7.44140625" style="1" customWidth="1"/>
    <col min="8980" max="8980" width="6.33203125" style="1" bestFit="1" customWidth="1"/>
    <col min="8981" max="8981" width="7.109375" style="1" bestFit="1" customWidth="1"/>
    <col min="8982" max="8983" width="5.5546875" style="1" bestFit="1" customWidth="1"/>
    <col min="8984" max="8985" width="6.33203125" style="1" customWidth="1"/>
    <col min="8986" max="8986" width="7.6640625" style="1" customWidth="1"/>
    <col min="8987" max="9218" width="9.109375" style="1"/>
    <col min="9219" max="9219" width="4.6640625" style="1" customWidth="1"/>
    <col min="9220" max="9220" width="16.33203125" style="1" customWidth="1"/>
    <col min="9221" max="9221" width="9.6640625" style="1" customWidth="1"/>
    <col min="9222" max="9223" width="5.5546875" style="1" bestFit="1" customWidth="1"/>
    <col min="9224" max="9224" width="6.5546875" style="1" bestFit="1" customWidth="1"/>
    <col min="9225" max="9225" width="6.88671875" style="1" bestFit="1" customWidth="1"/>
    <col min="9226" max="9226" width="7.109375" style="1" bestFit="1" customWidth="1"/>
    <col min="9227" max="9227" width="7" style="1" bestFit="1" customWidth="1"/>
    <col min="9228" max="9228" width="9" style="1" bestFit="1" customWidth="1"/>
    <col min="9229" max="9229" width="8.88671875" style="1" bestFit="1" customWidth="1"/>
    <col min="9230" max="9230" width="8" style="1" bestFit="1" customWidth="1"/>
    <col min="9231" max="9232" width="5.88671875" style="1" customWidth="1"/>
    <col min="9233" max="9234" width="7.33203125" style="1" customWidth="1"/>
    <col min="9235" max="9235" width="7.44140625" style="1" customWidth="1"/>
    <col min="9236" max="9236" width="6.33203125" style="1" bestFit="1" customWidth="1"/>
    <col min="9237" max="9237" width="7.109375" style="1" bestFit="1" customWidth="1"/>
    <col min="9238" max="9239" width="5.5546875" style="1" bestFit="1" customWidth="1"/>
    <col min="9240" max="9241" width="6.33203125" style="1" customWidth="1"/>
    <col min="9242" max="9242" width="7.6640625" style="1" customWidth="1"/>
    <col min="9243" max="9474" width="9.109375" style="1"/>
    <col min="9475" max="9475" width="4.6640625" style="1" customWidth="1"/>
    <col min="9476" max="9476" width="16.33203125" style="1" customWidth="1"/>
    <col min="9477" max="9477" width="9.6640625" style="1" customWidth="1"/>
    <col min="9478" max="9479" width="5.5546875" style="1" bestFit="1" customWidth="1"/>
    <col min="9480" max="9480" width="6.5546875" style="1" bestFit="1" customWidth="1"/>
    <col min="9481" max="9481" width="6.88671875" style="1" bestFit="1" customWidth="1"/>
    <col min="9482" max="9482" width="7.109375" style="1" bestFit="1" customWidth="1"/>
    <col min="9483" max="9483" width="7" style="1" bestFit="1" customWidth="1"/>
    <col min="9484" max="9484" width="9" style="1" bestFit="1" customWidth="1"/>
    <col min="9485" max="9485" width="8.88671875" style="1" bestFit="1" customWidth="1"/>
    <col min="9486" max="9486" width="8" style="1" bestFit="1" customWidth="1"/>
    <col min="9487" max="9488" width="5.88671875" style="1" customWidth="1"/>
    <col min="9489" max="9490" width="7.33203125" style="1" customWidth="1"/>
    <col min="9491" max="9491" width="7.44140625" style="1" customWidth="1"/>
    <col min="9492" max="9492" width="6.33203125" style="1" bestFit="1" customWidth="1"/>
    <col min="9493" max="9493" width="7.109375" style="1" bestFit="1" customWidth="1"/>
    <col min="9494" max="9495" width="5.5546875" style="1" bestFit="1" customWidth="1"/>
    <col min="9496" max="9497" width="6.33203125" style="1" customWidth="1"/>
    <col min="9498" max="9498" width="7.6640625" style="1" customWidth="1"/>
    <col min="9499" max="9730" width="9.109375" style="1"/>
    <col min="9731" max="9731" width="4.6640625" style="1" customWidth="1"/>
    <col min="9732" max="9732" width="16.33203125" style="1" customWidth="1"/>
    <col min="9733" max="9733" width="9.6640625" style="1" customWidth="1"/>
    <col min="9734" max="9735" width="5.5546875" style="1" bestFit="1" customWidth="1"/>
    <col min="9736" max="9736" width="6.5546875" style="1" bestFit="1" customWidth="1"/>
    <col min="9737" max="9737" width="6.88671875" style="1" bestFit="1" customWidth="1"/>
    <col min="9738" max="9738" width="7.109375" style="1" bestFit="1" customWidth="1"/>
    <col min="9739" max="9739" width="7" style="1" bestFit="1" customWidth="1"/>
    <col min="9740" max="9740" width="9" style="1" bestFit="1" customWidth="1"/>
    <col min="9741" max="9741" width="8.88671875" style="1" bestFit="1" customWidth="1"/>
    <col min="9742" max="9742" width="8" style="1" bestFit="1" customWidth="1"/>
    <col min="9743" max="9744" width="5.88671875" style="1" customWidth="1"/>
    <col min="9745" max="9746" width="7.33203125" style="1" customWidth="1"/>
    <col min="9747" max="9747" width="7.44140625" style="1" customWidth="1"/>
    <col min="9748" max="9748" width="6.33203125" style="1" bestFit="1" customWidth="1"/>
    <col min="9749" max="9749" width="7.109375" style="1" bestFit="1" customWidth="1"/>
    <col min="9750" max="9751" width="5.5546875" style="1" bestFit="1" customWidth="1"/>
    <col min="9752" max="9753" width="6.33203125" style="1" customWidth="1"/>
    <col min="9754" max="9754" width="7.6640625" style="1" customWidth="1"/>
    <col min="9755" max="9986" width="9.109375" style="1"/>
    <col min="9987" max="9987" width="4.6640625" style="1" customWidth="1"/>
    <col min="9988" max="9988" width="16.33203125" style="1" customWidth="1"/>
    <col min="9989" max="9989" width="9.6640625" style="1" customWidth="1"/>
    <col min="9990" max="9991" width="5.5546875" style="1" bestFit="1" customWidth="1"/>
    <col min="9992" max="9992" width="6.5546875" style="1" bestFit="1" customWidth="1"/>
    <col min="9993" max="9993" width="6.88671875" style="1" bestFit="1" customWidth="1"/>
    <col min="9994" max="9994" width="7.109375" style="1" bestFit="1" customWidth="1"/>
    <col min="9995" max="9995" width="7" style="1" bestFit="1" customWidth="1"/>
    <col min="9996" max="9996" width="9" style="1" bestFit="1" customWidth="1"/>
    <col min="9997" max="9997" width="8.88671875" style="1" bestFit="1" customWidth="1"/>
    <col min="9998" max="9998" width="8" style="1" bestFit="1" customWidth="1"/>
    <col min="9999" max="10000" width="5.88671875" style="1" customWidth="1"/>
    <col min="10001" max="10002" width="7.33203125" style="1" customWidth="1"/>
    <col min="10003" max="10003" width="7.44140625" style="1" customWidth="1"/>
    <col min="10004" max="10004" width="6.33203125" style="1" bestFit="1" customWidth="1"/>
    <col min="10005" max="10005" width="7.109375" style="1" bestFit="1" customWidth="1"/>
    <col min="10006" max="10007" width="5.5546875" style="1" bestFit="1" customWidth="1"/>
    <col min="10008" max="10009" width="6.33203125" style="1" customWidth="1"/>
    <col min="10010" max="10010" width="7.6640625" style="1" customWidth="1"/>
    <col min="10011" max="10242" width="9.109375" style="1"/>
    <col min="10243" max="10243" width="4.6640625" style="1" customWidth="1"/>
    <col min="10244" max="10244" width="16.33203125" style="1" customWidth="1"/>
    <col min="10245" max="10245" width="9.6640625" style="1" customWidth="1"/>
    <col min="10246" max="10247" width="5.5546875" style="1" bestFit="1" customWidth="1"/>
    <col min="10248" max="10248" width="6.5546875" style="1" bestFit="1" customWidth="1"/>
    <col min="10249" max="10249" width="6.88671875" style="1" bestFit="1" customWidth="1"/>
    <col min="10250" max="10250" width="7.109375" style="1" bestFit="1" customWidth="1"/>
    <col min="10251" max="10251" width="7" style="1" bestFit="1" customWidth="1"/>
    <col min="10252" max="10252" width="9" style="1" bestFit="1" customWidth="1"/>
    <col min="10253" max="10253" width="8.88671875" style="1" bestFit="1" customWidth="1"/>
    <col min="10254" max="10254" width="8" style="1" bestFit="1" customWidth="1"/>
    <col min="10255" max="10256" width="5.88671875" style="1" customWidth="1"/>
    <col min="10257" max="10258" width="7.33203125" style="1" customWidth="1"/>
    <col min="10259" max="10259" width="7.44140625" style="1" customWidth="1"/>
    <col min="10260" max="10260" width="6.33203125" style="1" bestFit="1" customWidth="1"/>
    <col min="10261" max="10261" width="7.109375" style="1" bestFit="1" customWidth="1"/>
    <col min="10262" max="10263" width="5.5546875" style="1" bestFit="1" customWidth="1"/>
    <col min="10264" max="10265" width="6.33203125" style="1" customWidth="1"/>
    <col min="10266" max="10266" width="7.6640625" style="1" customWidth="1"/>
    <col min="10267" max="10498" width="9.109375" style="1"/>
    <col min="10499" max="10499" width="4.6640625" style="1" customWidth="1"/>
    <col min="10500" max="10500" width="16.33203125" style="1" customWidth="1"/>
    <col min="10501" max="10501" width="9.6640625" style="1" customWidth="1"/>
    <col min="10502" max="10503" width="5.5546875" style="1" bestFit="1" customWidth="1"/>
    <col min="10504" max="10504" width="6.5546875" style="1" bestFit="1" customWidth="1"/>
    <col min="10505" max="10505" width="6.88671875" style="1" bestFit="1" customWidth="1"/>
    <col min="10506" max="10506" width="7.109375" style="1" bestFit="1" customWidth="1"/>
    <col min="10507" max="10507" width="7" style="1" bestFit="1" customWidth="1"/>
    <col min="10508" max="10508" width="9" style="1" bestFit="1" customWidth="1"/>
    <col min="10509" max="10509" width="8.88671875" style="1" bestFit="1" customWidth="1"/>
    <col min="10510" max="10510" width="8" style="1" bestFit="1" customWidth="1"/>
    <col min="10511" max="10512" width="5.88671875" style="1" customWidth="1"/>
    <col min="10513" max="10514" width="7.33203125" style="1" customWidth="1"/>
    <col min="10515" max="10515" width="7.44140625" style="1" customWidth="1"/>
    <col min="10516" max="10516" width="6.33203125" style="1" bestFit="1" customWidth="1"/>
    <col min="10517" max="10517" width="7.109375" style="1" bestFit="1" customWidth="1"/>
    <col min="10518" max="10519" width="5.5546875" style="1" bestFit="1" customWidth="1"/>
    <col min="10520" max="10521" width="6.33203125" style="1" customWidth="1"/>
    <col min="10522" max="10522" width="7.6640625" style="1" customWidth="1"/>
    <col min="10523" max="10754" width="9.109375" style="1"/>
    <col min="10755" max="10755" width="4.6640625" style="1" customWidth="1"/>
    <col min="10756" max="10756" width="16.33203125" style="1" customWidth="1"/>
    <col min="10757" max="10757" width="9.6640625" style="1" customWidth="1"/>
    <col min="10758" max="10759" width="5.5546875" style="1" bestFit="1" customWidth="1"/>
    <col min="10760" max="10760" width="6.5546875" style="1" bestFit="1" customWidth="1"/>
    <col min="10761" max="10761" width="6.88671875" style="1" bestFit="1" customWidth="1"/>
    <col min="10762" max="10762" width="7.109375" style="1" bestFit="1" customWidth="1"/>
    <col min="10763" max="10763" width="7" style="1" bestFit="1" customWidth="1"/>
    <col min="10764" max="10764" width="9" style="1" bestFit="1" customWidth="1"/>
    <col min="10765" max="10765" width="8.88671875" style="1" bestFit="1" customWidth="1"/>
    <col min="10766" max="10766" width="8" style="1" bestFit="1" customWidth="1"/>
    <col min="10767" max="10768" width="5.88671875" style="1" customWidth="1"/>
    <col min="10769" max="10770" width="7.33203125" style="1" customWidth="1"/>
    <col min="10771" max="10771" width="7.44140625" style="1" customWidth="1"/>
    <col min="10772" max="10772" width="6.33203125" style="1" bestFit="1" customWidth="1"/>
    <col min="10773" max="10773" width="7.109375" style="1" bestFit="1" customWidth="1"/>
    <col min="10774" max="10775" width="5.5546875" style="1" bestFit="1" customWidth="1"/>
    <col min="10776" max="10777" width="6.33203125" style="1" customWidth="1"/>
    <col min="10778" max="10778" width="7.6640625" style="1" customWidth="1"/>
    <col min="10779" max="11010" width="9.109375" style="1"/>
    <col min="11011" max="11011" width="4.6640625" style="1" customWidth="1"/>
    <col min="11012" max="11012" width="16.33203125" style="1" customWidth="1"/>
    <col min="11013" max="11013" width="9.6640625" style="1" customWidth="1"/>
    <col min="11014" max="11015" width="5.5546875" style="1" bestFit="1" customWidth="1"/>
    <col min="11016" max="11016" width="6.5546875" style="1" bestFit="1" customWidth="1"/>
    <col min="11017" max="11017" width="6.88671875" style="1" bestFit="1" customWidth="1"/>
    <col min="11018" max="11018" width="7.109375" style="1" bestFit="1" customWidth="1"/>
    <col min="11019" max="11019" width="7" style="1" bestFit="1" customWidth="1"/>
    <col min="11020" max="11020" width="9" style="1" bestFit="1" customWidth="1"/>
    <col min="11021" max="11021" width="8.88671875" style="1" bestFit="1" customWidth="1"/>
    <col min="11022" max="11022" width="8" style="1" bestFit="1" customWidth="1"/>
    <col min="11023" max="11024" width="5.88671875" style="1" customWidth="1"/>
    <col min="11025" max="11026" width="7.33203125" style="1" customWidth="1"/>
    <col min="11027" max="11027" width="7.44140625" style="1" customWidth="1"/>
    <col min="11028" max="11028" width="6.33203125" style="1" bestFit="1" customWidth="1"/>
    <col min="11029" max="11029" width="7.109375" style="1" bestFit="1" customWidth="1"/>
    <col min="11030" max="11031" width="5.5546875" style="1" bestFit="1" customWidth="1"/>
    <col min="11032" max="11033" width="6.33203125" style="1" customWidth="1"/>
    <col min="11034" max="11034" width="7.6640625" style="1" customWidth="1"/>
    <col min="11035" max="11266" width="9.109375" style="1"/>
    <col min="11267" max="11267" width="4.6640625" style="1" customWidth="1"/>
    <col min="11268" max="11268" width="16.33203125" style="1" customWidth="1"/>
    <col min="11269" max="11269" width="9.6640625" style="1" customWidth="1"/>
    <col min="11270" max="11271" width="5.5546875" style="1" bestFit="1" customWidth="1"/>
    <col min="11272" max="11272" width="6.5546875" style="1" bestFit="1" customWidth="1"/>
    <col min="11273" max="11273" width="6.88671875" style="1" bestFit="1" customWidth="1"/>
    <col min="11274" max="11274" width="7.109375" style="1" bestFit="1" customWidth="1"/>
    <col min="11275" max="11275" width="7" style="1" bestFit="1" customWidth="1"/>
    <col min="11276" max="11276" width="9" style="1" bestFit="1" customWidth="1"/>
    <col min="11277" max="11277" width="8.88671875" style="1" bestFit="1" customWidth="1"/>
    <col min="11278" max="11278" width="8" style="1" bestFit="1" customWidth="1"/>
    <col min="11279" max="11280" width="5.88671875" style="1" customWidth="1"/>
    <col min="11281" max="11282" width="7.33203125" style="1" customWidth="1"/>
    <col min="11283" max="11283" width="7.44140625" style="1" customWidth="1"/>
    <col min="11284" max="11284" width="6.33203125" style="1" bestFit="1" customWidth="1"/>
    <col min="11285" max="11285" width="7.109375" style="1" bestFit="1" customWidth="1"/>
    <col min="11286" max="11287" width="5.5546875" style="1" bestFit="1" customWidth="1"/>
    <col min="11288" max="11289" width="6.33203125" style="1" customWidth="1"/>
    <col min="11290" max="11290" width="7.6640625" style="1" customWidth="1"/>
    <col min="11291" max="11522" width="9.109375" style="1"/>
    <col min="11523" max="11523" width="4.6640625" style="1" customWidth="1"/>
    <col min="11524" max="11524" width="16.33203125" style="1" customWidth="1"/>
    <col min="11525" max="11525" width="9.6640625" style="1" customWidth="1"/>
    <col min="11526" max="11527" width="5.5546875" style="1" bestFit="1" customWidth="1"/>
    <col min="11528" max="11528" width="6.5546875" style="1" bestFit="1" customWidth="1"/>
    <col min="11529" max="11529" width="6.88671875" style="1" bestFit="1" customWidth="1"/>
    <col min="11530" max="11530" width="7.109375" style="1" bestFit="1" customWidth="1"/>
    <col min="11531" max="11531" width="7" style="1" bestFit="1" customWidth="1"/>
    <col min="11532" max="11532" width="9" style="1" bestFit="1" customWidth="1"/>
    <col min="11533" max="11533" width="8.88671875" style="1" bestFit="1" customWidth="1"/>
    <col min="11534" max="11534" width="8" style="1" bestFit="1" customWidth="1"/>
    <col min="11535" max="11536" width="5.88671875" style="1" customWidth="1"/>
    <col min="11537" max="11538" width="7.33203125" style="1" customWidth="1"/>
    <col min="11539" max="11539" width="7.44140625" style="1" customWidth="1"/>
    <col min="11540" max="11540" width="6.33203125" style="1" bestFit="1" customWidth="1"/>
    <col min="11541" max="11541" width="7.109375" style="1" bestFit="1" customWidth="1"/>
    <col min="11542" max="11543" width="5.5546875" style="1" bestFit="1" customWidth="1"/>
    <col min="11544" max="11545" width="6.33203125" style="1" customWidth="1"/>
    <col min="11546" max="11546" width="7.6640625" style="1" customWidth="1"/>
    <col min="11547" max="11778" width="9.109375" style="1"/>
    <col min="11779" max="11779" width="4.6640625" style="1" customWidth="1"/>
    <col min="11780" max="11780" width="16.33203125" style="1" customWidth="1"/>
    <col min="11781" max="11781" width="9.6640625" style="1" customWidth="1"/>
    <col min="11782" max="11783" width="5.5546875" style="1" bestFit="1" customWidth="1"/>
    <col min="11784" max="11784" width="6.5546875" style="1" bestFit="1" customWidth="1"/>
    <col min="11785" max="11785" width="6.88671875" style="1" bestFit="1" customWidth="1"/>
    <col min="11786" max="11786" width="7.109375" style="1" bestFit="1" customWidth="1"/>
    <col min="11787" max="11787" width="7" style="1" bestFit="1" customWidth="1"/>
    <col min="11788" max="11788" width="9" style="1" bestFit="1" customWidth="1"/>
    <col min="11789" max="11789" width="8.88671875" style="1" bestFit="1" customWidth="1"/>
    <col min="11790" max="11790" width="8" style="1" bestFit="1" customWidth="1"/>
    <col min="11791" max="11792" width="5.88671875" style="1" customWidth="1"/>
    <col min="11793" max="11794" width="7.33203125" style="1" customWidth="1"/>
    <col min="11795" max="11795" width="7.44140625" style="1" customWidth="1"/>
    <col min="11796" max="11796" width="6.33203125" style="1" bestFit="1" customWidth="1"/>
    <col min="11797" max="11797" width="7.109375" style="1" bestFit="1" customWidth="1"/>
    <col min="11798" max="11799" width="5.5546875" style="1" bestFit="1" customWidth="1"/>
    <col min="11800" max="11801" width="6.33203125" style="1" customWidth="1"/>
    <col min="11802" max="11802" width="7.6640625" style="1" customWidth="1"/>
    <col min="11803" max="12034" width="9.109375" style="1"/>
    <col min="12035" max="12035" width="4.6640625" style="1" customWidth="1"/>
    <col min="12036" max="12036" width="16.33203125" style="1" customWidth="1"/>
    <col min="12037" max="12037" width="9.6640625" style="1" customWidth="1"/>
    <col min="12038" max="12039" width="5.5546875" style="1" bestFit="1" customWidth="1"/>
    <col min="12040" max="12040" width="6.5546875" style="1" bestFit="1" customWidth="1"/>
    <col min="12041" max="12041" width="6.88671875" style="1" bestFit="1" customWidth="1"/>
    <col min="12042" max="12042" width="7.109375" style="1" bestFit="1" customWidth="1"/>
    <col min="12043" max="12043" width="7" style="1" bestFit="1" customWidth="1"/>
    <col min="12044" max="12044" width="9" style="1" bestFit="1" customWidth="1"/>
    <col min="12045" max="12045" width="8.88671875" style="1" bestFit="1" customWidth="1"/>
    <col min="12046" max="12046" width="8" style="1" bestFit="1" customWidth="1"/>
    <col min="12047" max="12048" width="5.88671875" style="1" customWidth="1"/>
    <col min="12049" max="12050" width="7.33203125" style="1" customWidth="1"/>
    <col min="12051" max="12051" width="7.44140625" style="1" customWidth="1"/>
    <col min="12052" max="12052" width="6.33203125" style="1" bestFit="1" customWidth="1"/>
    <col min="12053" max="12053" width="7.109375" style="1" bestFit="1" customWidth="1"/>
    <col min="12054" max="12055" width="5.5546875" style="1" bestFit="1" customWidth="1"/>
    <col min="12056" max="12057" width="6.33203125" style="1" customWidth="1"/>
    <col min="12058" max="12058" width="7.6640625" style="1" customWidth="1"/>
    <col min="12059" max="12290" width="9.109375" style="1"/>
    <col min="12291" max="12291" width="4.6640625" style="1" customWidth="1"/>
    <col min="12292" max="12292" width="16.33203125" style="1" customWidth="1"/>
    <col min="12293" max="12293" width="9.6640625" style="1" customWidth="1"/>
    <col min="12294" max="12295" width="5.5546875" style="1" bestFit="1" customWidth="1"/>
    <col min="12296" max="12296" width="6.5546875" style="1" bestFit="1" customWidth="1"/>
    <col min="12297" max="12297" width="6.88671875" style="1" bestFit="1" customWidth="1"/>
    <col min="12298" max="12298" width="7.109375" style="1" bestFit="1" customWidth="1"/>
    <col min="12299" max="12299" width="7" style="1" bestFit="1" customWidth="1"/>
    <col min="12300" max="12300" width="9" style="1" bestFit="1" customWidth="1"/>
    <col min="12301" max="12301" width="8.88671875" style="1" bestFit="1" customWidth="1"/>
    <col min="12302" max="12302" width="8" style="1" bestFit="1" customWidth="1"/>
    <col min="12303" max="12304" width="5.88671875" style="1" customWidth="1"/>
    <col min="12305" max="12306" width="7.33203125" style="1" customWidth="1"/>
    <col min="12307" max="12307" width="7.44140625" style="1" customWidth="1"/>
    <col min="12308" max="12308" width="6.33203125" style="1" bestFit="1" customWidth="1"/>
    <col min="12309" max="12309" width="7.109375" style="1" bestFit="1" customWidth="1"/>
    <col min="12310" max="12311" width="5.5546875" style="1" bestFit="1" customWidth="1"/>
    <col min="12312" max="12313" width="6.33203125" style="1" customWidth="1"/>
    <col min="12314" max="12314" width="7.6640625" style="1" customWidth="1"/>
    <col min="12315" max="12546" width="9.109375" style="1"/>
    <col min="12547" max="12547" width="4.6640625" style="1" customWidth="1"/>
    <col min="12548" max="12548" width="16.33203125" style="1" customWidth="1"/>
    <col min="12549" max="12549" width="9.6640625" style="1" customWidth="1"/>
    <col min="12550" max="12551" width="5.5546875" style="1" bestFit="1" customWidth="1"/>
    <col min="12552" max="12552" width="6.5546875" style="1" bestFit="1" customWidth="1"/>
    <col min="12553" max="12553" width="6.88671875" style="1" bestFit="1" customWidth="1"/>
    <col min="12554" max="12554" width="7.109375" style="1" bestFit="1" customWidth="1"/>
    <col min="12555" max="12555" width="7" style="1" bestFit="1" customWidth="1"/>
    <col min="12556" max="12556" width="9" style="1" bestFit="1" customWidth="1"/>
    <col min="12557" max="12557" width="8.88671875" style="1" bestFit="1" customWidth="1"/>
    <col min="12558" max="12558" width="8" style="1" bestFit="1" customWidth="1"/>
    <col min="12559" max="12560" width="5.88671875" style="1" customWidth="1"/>
    <col min="12561" max="12562" width="7.33203125" style="1" customWidth="1"/>
    <col min="12563" max="12563" width="7.44140625" style="1" customWidth="1"/>
    <col min="12564" max="12564" width="6.33203125" style="1" bestFit="1" customWidth="1"/>
    <col min="12565" max="12565" width="7.109375" style="1" bestFit="1" customWidth="1"/>
    <col min="12566" max="12567" width="5.5546875" style="1" bestFit="1" customWidth="1"/>
    <col min="12568" max="12569" width="6.33203125" style="1" customWidth="1"/>
    <col min="12570" max="12570" width="7.6640625" style="1" customWidth="1"/>
    <col min="12571" max="12802" width="9.109375" style="1"/>
    <col min="12803" max="12803" width="4.6640625" style="1" customWidth="1"/>
    <col min="12804" max="12804" width="16.33203125" style="1" customWidth="1"/>
    <col min="12805" max="12805" width="9.6640625" style="1" customWidth="1"/>
    <col min="12806" max="12807" width="5.5546875" style="1" bestFit="1" customWidth="1"/>
    <col min="12808" max="12808" width="6.5546875" style="1" bestFit="1" customWidth="1"/>
    <col min="12809" max="12809" width="6.88671875" style="1" bestFit="1" customWidth="1"/>
    <col min="12810" max="12810" width="7.109375" style="1" bestFit="1" customWidth="1"/>
    <col min="12811" max="12811" width="7" style="1" bestFit="1" customWidth="1"/>
    <col min="12812" max="12812" width="9" style="1" bestFit="1" customWidth="1"/>
    <col min="12813" max="12813" width="8.88671875" style="1" bestFit="1" customWidth="1"/>
    <col min="12814" max="12814" width="8" style="1" bestFit="1" customWidth="1"/>
    <col min="12815" max="12816" width="5.88671875" style="1" customWidth="1"/>
    <col min="12817" max="12818" width="7.33203125" style="1" customWidth="1"/>
    <col min="12819" max="12819" width="7.44140625" style="1" customWidth="1"/>
    <col min="12820" max="12820" width="6.33203125" style="1" bestFit="1" customWidth="1"/>
    <col min="12821" max="12821" width="7.109375" style="1" bestFit="1" customWidth="1"/>
    <col min="12822" max="12823" width="5.5546875" style="1" bestFit="1" customWidth="1"/>
    <col min="12824" max="12825" width="6.33203125" style="1" customWidth="1"/>
    <col min="12826" max="12826" width="7.6640625" style="1" customWidth="1"/>
    <col min="12827" max="13058" width="9.109375" style="1"/>
    <col min="13059" max="13059" width="4.6640625" style="1" customWidth="1"/>
    <col min="13060" max="13060" width="16.33203125" style="1" customWidth="1"/>
    <col min="13061" max="13061" width="9.6640625" style="1" customWidth="1"/>
    <col min="13062" max="13063" width="5.5546875" style="1" bestFit="1" customWidth="1"/>
    <col min="13064" max="13064" width="6.5546875" style="1" bestFit="1" customWidth="1"/>
    <col min="13065" max="13065" width="6.88671875" style="1" bestFit="1" customWidth="1"/>
    <col min="13066" max="13066" width="7.109375" style="1" bestFit="1" customWidth="1"/>
    <col min="13067" max="13067" width="7" style="1" bestFit="1" customWidth="1"/>
    <col min="13068" max="13068" width="9" style="1" bestFit="1" customWidth="1"/>
    <col min="13069" max="13069" width="8.88671875" style="1" bestFit="1" customWidth="1"/>
    <col min="13070" max="13070" width="8" style="1" bestFit="1" customWidth="1"/>
    <col min="13071" max="13072" width="5.88671875" style="1" customWidth="1"/>
    <col min="13073" max="13074" width="7.33203125" style="1" customWidth="1"/>
    <col min="13075" max="13075" width="7.44140625" style="1" customWidth="1"/>
    <col min="13076" max="13076" width="6.33203125" style="1" bestFit="1" customWidth="1"/>
    <col min="13077" max="13077" width="7.109375" style="1" bestFit="1" customWidth="1"/>
    <col min="13078" max="13079" width="5.5546875" style="1" bestFit="1" customWidth="1"/>
    <col min="13080" max="13081" width="6.33203125" style="1" customWidth="1"/>
    <col min="13082" max="13082" width="7.6640625" style="1" customWidth="1"/>
    <col min="13083" max="13314" width="9.109375" style="1"/>
    <col min="13315" max="13315" width="4.6640625" style="1" customWidth="1"/>
    <col min="13316" max="13316" width="16.33203125" style="1" customWidth="1"/>
    <col min="13317" max="13317" width="9.6640625" style="1" customWidth="1"/>
    <col min="13318" max="13319" width="5.5546875" style="1" bestFit="1" customWidth="1"/>
    <col min="13320" max="13320" width="6.5546875" style="1" bestFit="1" customWidth="1"/>
    <col min="13321" max="13321" width="6.88671875" style="1" bestFit="1" customWidth="1"/>
    <col min="13322" max="13322" width="7.109375" style="1" bestFit="1" customWidth="1"/>
    <col min="13323" max="13323" width="7" style="1" bestFit="1" customWidth="1"/>
    <col min="13324" max="13324" width="9" style="1" bestFit="1" customWidth="1"/>
    <col min="13325" max="13325" width="8.88671875" style="1" bestFit="1" customWidth="1"/>
    <col min="13326" max="13326" width="8" style="1" bestFit="1" customWidth="1"/>
    <col min="13327" max="13328" width="5.88671875" style="1" customWidth="1"/>
    <col min="13329" max="13330" width="7.33203125" style="1" customWidth="1"/>
    <col min="13331" max="13331" width="7.44140625" style="1" customWidth="1"/>
    <col min="13332" max="13332" width="6.33203125" style="1" bestFit="1" customWidth="1"/>
    <col min="13333" max="13333" width="7.109375" style="1" bestFit="1" customWidth="1"/>
    <col min="13334" max="13335" width="5.5546875" style="1" bestFit="1" customWidth="1"/>
    <col min="13336" max="13337" width="6.33203125" style="1" customWidth="1"/>
    <col min="13338" max="13338" width="7.6640625" style="1" customWidth="1"/>
    <col min="13339" max="13570" width="9.109375" style="1"/>
    <col min="13571" max="13571" width="4.6640625" style="1" customWidth="1"/>
    <col min="13572" max="13572" width="16.33203125" style="1" customWidth="1"/>
    <col min="13573" max="13573" width="9.6640625" style="1" customWidth="1"/>
    <col min="13574" max="13575" width="5.5546875" style="1" bestFit="1" customWidth="1"/>
    <col min="13576" max="13576" width="6.5546875" style="1" bestFit="1" customWidth="1"/>
    <col min="13577" max="13577" width="6.88671875" style="1" bestFit="1" customWidth="1"/>
    <col min="13578" max="13578" width="7.109375" style="1" bestFit="1" customWidth="1"/>
    <col min="13579" max="13579" width="7" style="1" bestFit="1" customWidth="1"/>
    <col min="13580" max="13580" width="9" style="1" bestFit="1" customWidth="1"/>
    <col min="13581" max="13581" width="8.88671875" style="1" bestFit="1" customWidth="1"/>
    <col min="13582" max="13582" width="8" style="1" bestFit="1" customWidth="1"/>
    <col min="13583" max="13584" width="5.88671875" style="1" customWidth="1"/>
    <col min="13585" max="13586" width="7.33203125" style="1" customWidth="1"/>
    <col min="13587" max="13587" width="7.44140625" style="1" customWidth="1"/>
    <col min="13588" max="13588" width="6.33203125" style="1" bestFit="1" customWidth="1"/>
    <col min="13589" max="13589" width="7.109375" style="1" bestFit="1" customWidth="1"/>
    <col min="13590" max="13591" width="5.5546875" style="1" bestFit="1" customWidth="1"/>
    <col min="13592" max="13593" width="6.33203125" style="1" customWidth="1"/>
    <col min="13594" max="13594" width="7.6640625" style="1" customWidth="1"/>
    <col min="13595" max="13826" width="9.109375" style="1"/>
    <col min="13827" max="13827" width="4.6640625" style="1" customWidth="1"/>
    <col min="13828" max="13828" width="16.33203125" style="1" customWidth="1"/>
    <col min="13829" max="13829" width="9.6640625" style="1" customWidth="1"/>
    <col min="13830" max="13831" width="5.5546875" style="1" bestFit="1" customWidth="1"/>
    <col min="13832" max="13832" width="6.5546875" style="1" bestFit="1" customWidth="1"/>
    <col min="13833" max="13833" width="6.88671875" style="1" bestFit="1" customWidth="1"/>
    <col min="13834" max="13834" width="7.109375" style="1" bestFit="1" customWidth="1"/>
    <col min="13835" max="13835" width="7" style="1" bestFit="1" customWidth="1"/>
    <col min="13836" max="13836" width="9" style="1" bestFit="1" customWidth="1"/>
    <col min="13837" max="13837" width="8.88671875" style="1" bestFit="1" customWidth="1"/>
    <col min="13838" max="13838" width="8" style="1" bestFit="1" customWidth="1"/>
    <col min="13839" max="13840" width="5.88671875" style="1" customWidth="1"/>
    <col min="13841" max="13842" width="7.33203125" style="1" customWidth="1"/>
    <col min="13843" max="13843" width="7.44140625" style="1" customWidth="1"/>
    <col min="13844" max="13844" width="6.33203125" style="1" bestFit="1" customWidth="1"/>
    <col min="13845" max="13845" width="7.109375" style="1" bestFit="1" customWidth="1"/>
    <col min="13846" max="13847" width="5.5546875" style="1" bestFit="1" customWidth="1"/>
    <col min="13848" max="13849" width="6.33203125" style="1" customWidth="1"/>
    <col min="13850" max="13850" width="7.6640625" style="1" customWidth="1"/>
    <col min="13851" max="14082" width="9.109375" style="1"/>
    <col min="14083" max="14083" width="4.6640625" style="1" customWidth="1"/>
    <col min="14084" max="14084" width="16.33203125" style="1" customWidth="1"/>
    <col min="14085" max="14085" width="9.6640625" style="1" customWidth="1"/>
    <col min="14086" max="14087" width="5.5546875" style="1" bestFit="1" customWidth="1"/>
    <col min="14088" max="14088" width="6.5546875" style="1" bestFit="1" customWidth="1"/>
    <col min="14089" max="14089" width="6.88671875" style="1" bestFit="1" customWidth="1"/>
    <col min="14090" max="14090" width="7.109375" style="1" bestFit="1" customWidth="1"/>
    <col min="14091" max="14091" width="7" style="1" bestFit="1" customWidth="1"/>
    <col min="14092" max="14092" width="9" style="1" bestFit="1" customWidth="1"/>
    <col min="14093" max="14093" width="8.88671875" style="1" bestFit="1" customWidth="1"/>
    <col min="14094" max="14094" width="8" style="1" bestFit="1" customWidth="1"/>
    <col min="14095" max="14096" width="5.88671875" style="1" customWidth="1"/>
    <col min="14097" max="14098" width="7.33203125" style="1" customWidth="1"/>
    <col min="14099" max="14099" width="7.44140625" style="1" customWidth="1"/>
    <col min="14100" max="14100" width="6.33203125" style="1" bestFit="1" customWidth="1"/>
    <col min="14101" max="14101" width="7.109375" style="1" bestFit="1" customWidth="1"/>
    <col min="14102" max="14103" width="5.5546875" style="1" bestFit="1" customWidth="1"/>
    <col min="14104" max="14105" width="6.33203125" style="1" customWidth="1"/>
    <col min="14106" max="14106" width="7.6640625" style="1" customWidth="1"/>
    <col min="14107" max="14338" width="9.109375" style="1"/>
    <col min="14339" max="14339" width="4.6640625" style="1" customWidth="1"/>
    <col min="14340" max="14340" width="16.33203125" style="1" customWidth="1"/>
    <col min="14341" max="14341" width="9.6640625" style="1" customWidth="1"/>
    <col min="14342" max="14343" width="5.5546875" style="1" bestFit="1" customWidth="1"/>
    <col min="14344" max="14344" width="6.5546875" style="1" bestFit="1" customWidth="1"/>
    <col min="14345" max="14345" width="6.88671875" style="1" bestFit="1" customWidth="1"/>
    <col min="14346" max="14346" width="7.109375" style="1" bestFit="1" customWidth="1"/>
    <col min="14347" max="14347" width="7" style="1" bestFit="1" customWidth="1"/>
    <col min="14348" max="14348" width="9" style="1" bestFit="1" customWidth="1"/>
    <col min="14349" max="14349" width="8.88671875" style="1" bestFit="1" customWidth="1"/>
    <col min="14350" max="14350" width="8" style="1" bestFit="1" customWidth="1"/>
    <col min="14351" max="14352" width="5.88671875" style="1" customWidth="1"/>
    <col min="14353" max="14354" width="7.33203125" style="1" customWidth="1"/>
    <col min="14355" max="14355" width="7.44140625" style="1" customWidth="1"/>
    <col min="14356" max="14356" width="6.33203125" style="1" bestFit="1" customWidth="1"/>
    <col min="14357" max="14357" width="7.109375" style="1" bestFit="1" customWidth="1"/>
    <col min="14358" max="14359" width="5.5546875" style="1" bestFit="1" customWidth="1"/>
    <col min="14360" max="14361" width="6.33203125" style="1" customWidth="1"/>
    <col min="14362" max="14362" width="7.6640625" style="1" customWidth="1"/>
    <col min="14363" max="14594" width="9.109375" style="1"/>
    <col min="14595" max="14595" width="4.6640625" style="1" customWidth="1"/>
    <col min="14596" max="14596" width="16.33203125" style="1" customWidth="1"/>
    <col min="14597" max="14597" width="9.6640625" style="1" customWidth="1"/>
    <col min="14598" max="14599" width="5.5546875" style="1" bestFit="1" customWidth="1"/>
    <col min="14600" max="14600" width="6.5546875" style="1" bestFit="1" customWidth="1"/>
    <col min="14601" max="14601" width="6.88671875" style="1" bestFit="1" customWidth="1"/>
    <col min="14602" max="14602" width="7.109375" style="1" bestFit="1" customWidth="1"/>
    <col min="14603" max="14603" width="7" style="1" bestFit="1" customWidth="1"/>
    <col min="14604" max="14604" width="9" style="1" bestFit="1" customWidth="1"/>
    <col min="14605" max="14605" width="8.88671875" style="1" bestFit="1" customWidth="1"/>
    <col min="14606" max="14606" width="8" style="1" bestFit="1" customWidth="1"/>
    <col min="14607" max="14608" width="5.88671875" style="1" customWidth="1"/>
    <col min="14609" max="14610" width="7.33203125" style="1" customWidth="1"/>
    <col min="14611" max="14611" width="7.44140625" style="1" customWidth="1"/>
    <col min="14612" max="14612" width="6.33203125" style="1" bestFit="1" customWidth="1"/>
    <col min="14613" max="14613" width="7.109375" style="1" bestFit="1" customWidth="1"/>
    <col min="14614" max="14615" width="5.5546875" style="1" bestFit="1" customWidth="1"/>
    <col min="14616" max="14617" width="6.33203125" style="1" customWidth="1"/>
    <col min="14618" max="14618" width="7.6640625" style="1" customWidth="1"/>
    <col min="14619" max="14850" width="9.109375" style="1"/>
    <col min="14851" max="14851" width="4.6640625" style="1" customWidth="1"/>
    <col min="14852" max="14852" width="16.33203125" style="1" customWidth="1"/>
    <col min="14853" max="14853" width="9.6640625" style="1" customWidth="1"/>
    <col min="14854" max="14855" width="5.5546875" style="1" bestFit="1" customWidth="1"/>
    <col min="14856" max="14856" width="6.5546875" style="1" bestFit="1" customWidth="1"/>
    <col min="14857" max="14857" width="6.88671875" style="1" bestFit="1" customWidth="1"/>
    <col min="14858" max="14858" width="7.109375" style="1" bestFit="1" customWidth="1"/>
    <col min="14859" max="14859" width="7" style="1" bestFit="1" customWidth="1"/>
    <col min="14860" max="14860" width="9" style="1" bestFit="1" customWidth="1"/>
    <col min="14861" max="14861" width="8.88671875" style="1" bestFit="1" customWidth="1"/>
    <col min="14862" max="14862" width="8" style="1" bestFit="1" customWidth="1"/>
    <col min="14863" max="14864" width="5.88671875" style="1" customWidth="1"/>
    <col min="14865" max="14866" width="7.33203125" style="1" customWidth="1"/>
    <col min="14867" max="14867" width="7.44140625" style="1" customWidth="1"/>
    <col min="14868" max="14868" width="6.33203125" style="1" bestFit="1" customWidth="1"/>
    <col min="14869" max="14869" width="7.109375" style="1" bestFit="1" customWidth="1"/>
    <col min="14870" max="14871" width="5.5546875" style="1" bestFit="1" customWidth="1"/>
    <col min="14872" max="14873" width="6.33203125" style="1" customWidth="1"/>
    <col min="14874" max="14874" width="7.6640625" style="1" customWidth="1"/>
    <col min="14875" max="15106" width="9.109375" style="1"/>
    <col min="15107" max="15107" width="4.6640625" style="1" customWidth="1"/>
    <col min="15108" max="15108" width="16.33203125" style="1" customWidth="1"/>
    <col min="15109" max="15109" width="9.6640625" style="1" customWidth="1"/>
    <col min="15110" max="15111" width="5.5546875" style="1" bestFit="1" customWidth="1"/>
    <col min="15112" max="15112" width="6.5546875" style="1" bestFit="1" customWidth="1"/>
    <col min="15113" max="15113" width="6.88671875" style="1" bestFit="1" customWidth="1"/>
    <col min="15114" max="15114" width="7.109375" style="1" bestFit="1" customWidth="1"/>
    <col min="15115" max="15115" width="7" style="1" bestFit="1" customWidth="1"/>
    <col min="15116" max="15116" width="9" style="1" bestFit="1" customWidth="1"/>
    <col min="15117" max="15117" width="8.88671875" style="1" bestFit="1" customWidth="1"/>
    <col min="15118" max="15118" width="8" style="1" bestFit="1" customWidth="1"/>
    <col min="15119" max="15120" width="5.88671875" style="1" customWidth="1"/>
    <col min="15121" max="15122" width="7.33203125" style="1" customWidth="1"/>
    <col min="15123" max="15123" width="7.44140625" style="1" customWidth="1"/>
    <col min="15124" max="15124" width="6.33203125" style="1" bestFit="1" customWidth="1"/>
    <col min="15125" max="15125" width="7.109375" style="1" bestFit="1" customWidth="1"/>
    <col min="15126" max="15127" width="5.5546875" style="1" bestFit="1" customWidth="1"/>
    <col min="15128" max="15129" width="6.33203125" style="1" customWidth="1"/>
    <col min="15130" max="15130" width="7.6640625" style="1" customWidth="1"/>
    <col min="15131" max="15362" width="9.109375" style="1"/>
    <col min="15363" max="15363" width="4.6640625" style="1" customWidth="1"/>
    <col min="15364" max="15364" width="16.33203125" style="1" customWidth="1"/>
    <col min="15365" max="15365" width="9.6640625" style="1" customWidth="1"/>
    <col min="15366" max="15367" width="5.5546875" style="1" bestFit="1" customWidth="1"/>
    <col min="15368" max="15368" width="6.5546875" style="1" bestFit="1" customWidth="1"/>
    <col min="15369" max="15369" width="6.88671875" style="1" bestFit="1" customWidth="1"/>
    <col min="15370" max="15370" width="7.109375" style="1" bestFit="1" customWidth="1"/>
    <col min="15371" max="15371" width="7" style="1" bestFit="1" customWidth="1"/>
    <col min="15372" max="15372" width="9" style="1" bestFit="1" customWidth="1"/>
    <col min="15373" max="15373" width="8.88671875" style="1" bestFit="1" customWidth="1"/>
    <col min="15374" max="15374" width="8" style="1" bestFit="1" customWidth="1"/>
    <col min="15375" max="15376" width="5.88671875" style="1" customWidth="1"/>
    <col min="15377" max="15378" width="7.33203125" style="1" customWidth="1"/>
    <col min="15379" max="15379" width="7.44140625" style="1" customWidth="1"/>
    <col min="15380" max="15380" width="6.33203125" style="1" bestFit="1" customWidth="1"/>
    <col min="15381" max="15381" width="7.109375" style="1" bestFit="1" customWidth="1"/>
    <col min="15382" max="15383" width="5.5546875" style="1" bestFit="1" customWidth="1"/>
    <col min="15384" max="15385" width="6.33203125" style="1" customWidth="1"/>
    <col min="15386" max="15386" width="7.6640625" style="1" customWidth="1"/>
    <col min="15387" max="15618" width="9.109375" style="1"/>
    <col min="15619" max="15619" width="4.6640625" style="1" customWidth="1"/>
    <col min="15620" max="15620" width="16.33203125" style="1" customWidth="1"/>
    <col min="15621" max="15621" width="9.6640625" style="1" customWidth="1"/>
    <col min="15622" max="15623" width="5.5546875" style="1" bestFit="1" customWidth="1"/>
    <col min="15624" max="15624" width="6.5546875" style="1" bestFit="1" customWidth="1"/>
    <col min="15625" max="15625" width="6.88671875" style="1" bestFit="1" customWidth="1"/>
    <col min="15626" max="15626" width="7.109375" style="1" bestFit="1" customWidth="1"/>
    <col min="15627" max="15627" width="7" style="1" bestFit="1" customWidth="1"/>
    <col min="15628" max="15628" width="9" style="1" bestFit="1" customWidth="1"/>
    <col min="15629" max="15629" width="8.88671875" style="1" bestFit="1" customWidth="1"/>
    <col min="15630" max="15630" width="8" style="1" bestFit="1" customWidth="1"/>
    <col min="15631" max="15632" width="5.88671875" style="1" customWidth="1"/>
    <col min="15633" max="15634" width="7.33203125" style="1" customWidth="1"/>
    <col min="15635" max="15635" width="7.44140625" style="1" customWidth="1"/>
    <col min="15636" max="15636" width="6.33203125" style="1" bestFit="1" customWidth="1"/>
    <col min="15637" max="15637" width="7.109375" style="1" bestFit="1" customWidth="1"/>
    <col min="15638" max="15639" width="5.5546875" style="1" bestFit="1" customWidth="1"/>
    <col min="15640" max="15641" width="6.33203125" style="1" customWidth="1"/>
    <col min="15642" max="15642" width="7.6640625" style="1" customWidth="1"/>
    <col min="15643" max="15874" width="9.109375" style="1"/>
    <col min="15875" max="15875" width="4.6640625" style="1" customWidth="1"/>
    <col min="15876" max="15876" width="16.33203125" style="1" customWidth="1"/>
    <col min="15877" max="15877" width="9.6640625" style="1" customWidth="1"/>
    <col min="15878" max="15879" width="5.5546875" style="1" bestFit="1" customWidth="1"/>
    <col min="15880" max="15880" width="6.5546875" style="1" bestFit="1" customWidth="1"/>
    <col min="15881" max="15881" width="6.88671875" style="1" bestFit="1" customWidth="1"/>
    <col min="15882" max="15882" width="7.109375" style="1" bestFit="1" customWidth="1"/>
    <col min="15883" max="15883" width="7" style="1" bestFit="1" customWidth="1"/>
    <col min="15884" max="15884" width="9" style="1" bestFit="1" customWidth="1"/>
    <col min="15885" max="15885" width="8.88671875" style="1" bestFit="1" customWidth="1"/>
    <col min="15886" max="15886" width="8" style="1" bestFit="1" customWidth="1"/>
    <col min="15887" max="15888" width="5.88671875" style="1" customWidth="1"/>
    <col min="15889" max="15890" width="7.33203125" style="1" customWidth="1"/>
    <col min="15891" max="15891" width="7.44140625" style="1" customWidth="1"/>
    <col min="15892" max="15892" width="6.33203125" style="1" bestFit="1" customWidth="1"/>
    <col min="15893" max="15893" width="7.109375" style="1" bestFit="1" customWidth="1"/>
    <col min="15894" max="15895" width="5.5546875" style="1" bestFit="1" customWidth="1"/>
    <col min="15896" max="15897" width="6.33203125" style="1" customWidth="1"/>
    <col min="15898" max="15898" width="7.6640625" style="1" customWidth="1"/>
    <col min="15899" max="16130" width="9.109375" style="1"/>
    <col min="16131" max="16131" width="4.6640625" style="1" customWidth="1"/>
    <col min="16132" max="16132" width="16.33203125" style="1" customWidth="1"/>
    <col min="16133" max="16133" width="9.6640625" style="1" customWidth="1"/>
    <col min="16134" max="16135" width="5.5546875" style="1" bestFit="1" customWidth="1"/>
    <col min="16136" max="16136" width="6.5546875" style="1" bestFit="1" customWidth="1"/>
    <col min="16137" max="16137" width="6.88671875" style="1" bestFit="1" customWidth="1"/>
    <col min="16138" max="16138" width="7.109375" style="1" bestFit="1" customWidth="1"/>
    <col min="16139" max="16139" width="7" style="1" bestFit="1" customWidth="1"/>
    <col min="16140" max="16140" width="9" style="1" bestFit="1" customWidth="1"/>
    <col min="16141" max="16141" width="8.88671875" style="1" bestFit="1" customWidth="1"/>
    <col min="16142" max="16142" width="8" style="1" bestFit="1" customWidth="1"/>
    <col min="16143" max="16144" width="5.88671875" style="1" customWidth="1"/>
    <col min="16145" max="16146" width="7.33203125" style="1" customWidth="1"/>
    <col min="16147" max="16147" width="7.44140625" style="1" customWidth="1"/>
    <col min="16148" max="16148" width="6.33203125" style="1" bestFit="1" customWidth="1"/>
    <col min="16149" max="16149" width="7.109375" style="1" bestFit="1" customWidth="1"/>
    <col min="16150" max="16151" width="5.5546875" style="1" bestFit="1" customWidth="1"/>
    <col min="16152" max="16153" width="6.33203125" style="1" customWidth="1"/>
    <col min="16154" max="16154" width="7.6640625" style="1" customWidth="1"/>
    <col min="16155" max="16384" width="9.109375" style="1"/>
  </cols>
  <sheetData>
    <row r="1" spans="1:35">
      <c r="A1" s="31"/>
      <c r="B1" s="31"/>
      <c r="C1" s="31"/>
      <c r="D1" s="31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018" t="s">
        <v>802</v>
      </c>
      <c r="Y1" s="1018"/>
      <c r="Z1" s="1018"/>
    </row>
    <row r="2" spans="1:35" ht="39.75" customHeight="1">
      <c r="A2" s="1252" t="s">
        <v>1219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3"/>
      <c r="U2" s="1253"/>
      <c r="V2" s="1253"/>
      <c r="W2" s="1253"/>
      <c r="X2" s="1253"/>
      <c r="Y2" s="1253"/>
      <c r="Z2" s="1253"/>
    </row>
    <row r="3" spans="1:35" ht="15.6">
      <c r="A3" s="32"/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17"/>
      <c r="Y3" s="17"/>
      <c r="Z3" s="28"/>
    </row>
    <row r="4" spans="1:35" ht="15.6">
      <c r="A4" s="1254" t="s">
        <v>281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  <c r="P4" s="1254"/>
      <c r="Q4" s="1254"/>
      <c r="R4" s="1254"/>
      <c r="S4" s="1254"/>
      <c r="T4" s="1254"/>
      <c r="U4" s="1254"/>
      <c r="V4" s="1254"/>
      <c r="W4" s="1254"/>
      <c r="X4" s="1254"/>
      <c r="Y4" s="1254"/>
      <c r="Z4" s="1254"/>
    </row>
    <row r="5" spans="1:35" ht="12.75" customHeight="1">
      <c r="A5" s="35"/>
      <c r="B5" s="35"/>
      <c r="C5" s="35"/>
      <c r="D5" s="35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1255" t="s">
        <v>1108</v>
      </c>
      <c r="Z5" s="1255"/>
    </row>
    <row r="6" spans="1:35" s="42" customFormat="1" ht="24" customHeight="1">
      <c r="A6" s="36" t="s">
        <v>282</v>
      </c>
      <c r="B6" s="1256" t="s">
        <v>1119</v>
      </c>
      <c r="C6" s="37"/>
      <c r="D6" s="37"/>
      <c r="E6" s="1259" t="s">
        <v>284</v>
      </c>
      <c r="F6" s="38" t="s">
        <v>285</v>
      </c>
      <c r="G6" s="38" t="s">
        <v>286</v>
      </c>
      <c r="H6" s="38" t="s">
        <v>287</v>
      </c>
      <c r="I6" s="38" t="s">
        <v>288</v>
      </c>
      <c r="J6" s="38" t="s">
        <v>289</v>
      </c>
      <c r="K6" s="38" t="s">
        <v>130</v>
      </c>
      <c r="L6" s="38" t="s">
        <v>290</v>
      </c>
      <c r="M6" s="38" t="s">
        <v>291</v>
      </c>
      <c r="N6" s="38" t="s">
        <v>292</v>
      </c>
      <c r="O6" s="1262" t="s">
        <v>803</v>
      </c>
      <c r="P6" s="37" t="s">
        <v>1236</v>
      </c>
      <c r="Q6" s="37" t="s">
        <v>1236</v>
      </c>
      <c r="R6" s="37" t="s">
        <v>932</v>
      </c>
      <c r="S6" s="39" t="s">
        <v>293</v>
      </c>
      <c r="T6" s="38" t="s">
        <v>294</v>
      </c>
      <c r="U6" s="38" t="s">
        <v>295</v>
      </c>
      <c r="V6" s="38" t="s">
        <v>296</v>
      </c>
      <c r="W6" s="38" t="s">
        <v>297</v>
      </c>
      <c r="X6" s="40" t="s">
        <v>298</v>
      </c>
      <c r="Y6" s="40" t="s">
        <v>299</v>
      </c>
      <c r="Z6" s="41" t="s">
        <v>277</v>
      </c>
    </row>
    <row r="7" spans="1:35" s="42" customFormat="1" ht="15" customHeight="1">
      <c r="A7" s="43" t="s">
        <v>300</v>
      </c>
      <c r="B7" s="1257"/>
      <c r="C7" s="44" t="s">
        <v>1118</v>
      </c>
      <c r="D7" s="44" t="s">
        <v>709</v>
      </c>
      <c r="E7" s="1260"/>
      <c r="F7" s="45" t="s">
        <v>302</v>
      </c>
      <c r="G7" s="45" t="s">
        <v>303</v>
      </c>
      <c r="H7" s="45" t="s">
        <v>303</v>
      </c>
      <c r="I7" s="45" t="s">
        <v>304</v>
      </c>
      <c r="J7" s="45" t="s">
        <v>304</v>
      </c>
      <c r="K7" s="45" t="s">
        <v>304</v>
      </c>
      <c r="L7" s="45" t="s">
        <v>305</v>
      </c>
      <c r="M7" s="45" t="s">
        <v>306</v>
      </c>
      <c r="N7" s="45" t="s">
        <v>307</v>
      </c>
      <c r="O7" s="1263"/>
      <c r="P7" s="48" t="s">
        <v>303</v>
      </c>
      <c r="Q7" s="48" t="s">
        <v>303</v>
      </c>
      <c r="R7" s="45" t="s">
        <v>308</v>
      </c>
      <c r="S7" s="45" t="s">
        <v>304</v>
      </c>
      <c r="T7" s="45" t="s">
        <v>304</v>
      </c>
      <c r="U7" s="45" t="s">
        <v>304</v>
      </c>
      <c r="V7" s="45" t="s">
        <v>304</v>
      </c>
      <c r="W7" s="45" t="s">
        <v>304</v>
      </c>
      <c r="X7" s="46" t="s">
        <v>304</v>
      </c>
      <c r="Y7" s="46" t="s">
        <v>309</v>
      </c>
      <c r="Z7" s="47"/>
    </row>
    <row r="8" spans="1:35" s="42" customFormat="1" ht="21.75" customHeight="1">
      <c r="A8" s="43"/>
      <c r="B8" s="1257"/>
      <c r="C8" s="44"/>
      <c r="D8" s="44"/>
      <c r="E8" s="1260"/>
      <c r="F8" s="45" t="s">
        <v>304</v>
      </c>
      <c r="G8" s="45"/>
      <c r="H8" s="45"/>
      <c r="I8" s="45"/>
      <c r="J8" s="45"/>
      <c r="K8" s="45"/>
      <c r="L8" s="45" t="s">
        <v>304</v>
      </c>
      <c r="M8" s="45" t="s">
        <v>304</v>
      </c>
      <c r="N8" s="45"/>
      <c r="O8" s="1263"/>
      <c r="P8" s="166">
        <v>2021</v>
      </c>
      <c r="Q8" s="166">
        <v>2022</v>
      </c>
      <c r="R8" s="597" t="s">
        <v>1237</v>
      </c>
      <c r="S8" s="49" t="s">
        <v>142</v>
      </c>
      <c r="T8" s="45"/>
      <c r="U8" s="45"/>
      <c r="V8" s="45" t="s">
        <v>142</v>
      </c>
      <c r="W8" s="45"/>
      <c r="X8" s="46" t="s">
        <v>142</v>
      </c>
      <c r="Y8" s="46" t="s">
        <v>304</v>
      </c>
      <c r="Z8" s="47"/>
    </row>
    <row r="9" spans="1:35" s="42" customFormat="1" ht="15" customHeight="1">
      <c r="A9" s="50"/>
      <c r="B9" s="1258"/>
      <c r="C9" s="51"/>
      <c r="D9" s="51"/>
      <c r="E9" s="1261"/>
      <c r="F9" s="52"/>
      <c r="G9" s="52"/>
      <c r="H9" s="52"/>
      <c r="I9" s="52"/>
      <c r="J9" s="52"/>
      <c r="K9" s="52"/>
      <c r="L9" s="52"/>
      <c r="M9" s="52"/>
      <c r="N9" s="52"/>
      <c r="O9" s="166">
        <v>2013</v>
      </c>
      <c r="P9" s="596">
        <v>0.25</v>
      </c>
      <c r="Q9" s="596">
        <v>0.15</v>
      </c>
      <c r="R9" s="596">
        <v>0.15</v>
      </c>
      <c r="S9" s="52"/>
      <c r="T9" s="52"/>
      <c r="U9" s="52"/>
      <c r="V9" s="52"/>
      <c r="W9" s="52"/>
      <c r="X9" s="53"/>
      <c r="Y9" s="53"/>
      <c r="Z9" s="54"/>
    </row>
    <row r="10" spans="1:35">
      <c r="A10" s="55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  <c r="N10" s="56">
        <v>14</v>
      </c>
      <c r="O10" s="56">
        <v>15</v>
      </c>
      <c r="P10" s="56">
        <v>16</v>
      </c>
      <c r="Q10" s="56">
        <v>17</v>
      </c>
      <c r="R10" s="56">
        <v>18</v>
      </c>
      <c r="S10" s="56">
        <v>21</v>
      </c>
      <c r="T10" s="56">
        <v>22</v>
      </c>
      <c r="U10" s="56">
        <v>23</v>
      </c>
      <c r="V10" s="56">
        <v>24</v>
      </c>
      <c r="W10" s="56">
        <v>25</v>
      </c>
      <c r="X10" s="56">
        <v>26</v>
      </c>
      <c r="Y10" s="56">
        <v>27</v>
      </c>
      <c r="Z10" s="58"/>
    </row>
    <row r="11" spans="1:35" s="7" customFormat="1" ht="18" customHeight="1">
      <c r="A11" s="1266" t="s">
        <v>310</v>
      </c>
      <c r="B11" s="1267"/>
      <c r="C11" s="1267"/>
      <c r="D11" s="1267"/>
      <c r="E11" s="1267"/>
      <c r="F11" s="1267"/>
      <c r="G11" s="1267"/>
      <c r="H11" s="1267"/>
      <c r="I11" s="1267"/>
      <c r="J11" s="1267"/>
      <c r="K11" s="1267"/>
      <c r="L11" s="1267"/>
      <c r="M11" s="1267"/>
      <c r="N11" s="1267"/>
      <c r="O11" s="1267"/>
      <c r="P11" s="1267"/>
      <c r="Q11" s="1267"/>
      <c r="R11" s="1267"/>
      <c r="S11" s="1267"/>
      <c r="T11" s="1267"/>
      <c r="U11" s="1267"/>
      <c r="V11" s="1267"/>
      <c r="W11" s="1267"/>
      <c r="X11" s="1267"/>
      <c r="Y11" s="1267"/>
      <c r="Z11" s="1268"/>
    </row>
    <row r="12" spans="1:35" s="7" customFormat="1" ht="18" customHeight="1">
      <c r="A12" s="316"/>
      <c r="B12" s="317"/>
      <c r="C12" s="317"/>
      <c r="D12" s="317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</row>
    <row r="13" spans="1:35" s="7" customFormat="1" ht="18" customHeight="1">
      <c r="A13" s="316"/>
      <c r="B13" s="317"/>
      <c r="C13" s="317"/>
      <c r="D13" s="317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59"/>
    </row>
    <row r="14" spans="1:35" s="7" customFormat="1" ht="18" customHeight="1">
      <c r="A14" s="316"/>
      <c r="B14" s="317"/>
      <c r="C14" s="317"/>
      <c r="D14" s="317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59"/>
    </row>
    <row r="15" spans="1:35" s="7" customFormat="1" ht="18" customHeight="1">
      <c r="A15" s="319"/>
      <c r="B15" s="320"/>
      <c r="C15" s="320"/>
      <c r="D15" s="320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60"/>
    </row>
    <row r="16" spans="1:35" s="16" customFormat="1" ht="18" customHeight="1">
      <c r="A16" s="1264" t="s">
        <v>119</v>
      </c>
      <c r="B16" s="1265"/>
      <c r="C16" s="580"/>
      <c r="D16" s="58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</row>
    <row r="17" spans="1:26" s="7" customFormat="1" ht="18" customHeight="1">
      <c r="A17" s="1269" t="s">
        <v>311</v>
      </c>
      <c r="B17" s="1270"/>
      <c r="C17" s="1270"/>
      <c r="D17" s="1270"/>
      <c r="E17" s="1270"/>
      <c r="F17" s="1270"/>
      <c r="G17" s="1270"/>
      <c r="H17" s="1270"/>
      <c r="I17" s="1270"/>
      <c r="J17" s="1270"/>
      <c r="K17" s="1270"/>
      <c r="L17" s="1270"/>
      <c r="M17" s="1270"/>
      <c r="N17" s="1270"/>
      <c r="O17" s="1270"/>
      <c r="P17" s="1270"/>
      <c r="Q17" s="1270"/>
      <c r="R17" s="1270"/>
      <c r="S17" s="1270"/>
      <c r="T17" s="1270"/>
      <c r="U17" s="1270"/>
      <c r="V17" s="1270"/>
      <c r="W17" s="1270"/>
      <c r="X17" s="1270"/>
      <c r="Y17" s="1270"/>
      <c r="Z17" s="1271"/>
    </row>
    <row r="18" spans="1:26" s="7" customFormat="1" ht="18" customHeight="1">
      <c r="A18" s="322"/>
      <c r="B18" s="323"/>
      <c r="C18" s="323"/>
      <c r="D18" s="323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63"/>
    </row>
    <row r="19" spans="1:26" s="7" customFormat="1" ht="18" customHeight="1">
      <c r="A19" s="316"/>
      <c r="B19" s="317"/>
      <c r="C19" s="317"/>
      <c r="D19" s="317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59"/>
    </row>
    <row r="20" spans="1:26" s="7" customFormat="1" ht="18" customHeight="1">
      <c r="A20" s="319"/>
      <c r="B20" s="320"/>
      <c r="C20" s="320"/>
      <c r="D20" s="320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59"/>
    </row>
    <row r="21" spans="1:26" s="16" customFormat="1" ht="30.75" customHeight="1">
      <c r="A21" s="1264" t="s">
        <v>734</v>
      </c>
      <c r="B21" s="1265"/>
      <c r="C21" s="580"/>
      <c r="D21" s="58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2"/>
    </row>
    <row r="22" spans="1:26" s="7" customFormat="1" ht="18" customHeight="1">
      <c r="A22" s="322"/>
      <c r="B22" s="323"/>
      <c r="C22" s="323"/>
      <c r="D22" s="323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59"/>
    </row>
    <row r="23" spans="1:26" s="7" customFormat="1" ht="18" customHeight="1">
      <c r="A23" s="316"/>
      <c r="B23" s="317"/>
      <c r="C23" s="317"/>
      <c r="D23" s="317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59"/>
    </row>
    <row r="24" spans="1:26" s="7" customFormat="1" ht="18" customHeight="1">
      <c r="A24" s="319"/>
      <c r="B24" s="320"/>
      <c r="C24" s="320"/>
      <c r="D24" s="320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59"/>
    </row>
    <row r="25" spans="1:26" s="16" customFormat="1" ht="18" customHeight="1">
      <c r="A25" s="1264" t="s">
        <v>735</v>
      </c>
      <c r="B25" s="1265"/>
      <c r="C25" s="580"/>
      <c r="D25" s="58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2"/>
    </row>
    <row r="26" spans="1:26" s="16" customFormat="1" ht="30.75" customHeight="1">
      <c r="A26" s="1264" t="s">
        <v>312</v>
      </c>
      <c r="B26" s="1265"/>
      <c r="C26" s="580"/>
      <c r="D26" s="58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2"/>
    </row>
    <row r="27" spans="1:26" s="7" customFormat="1" ht="18" customHeight="1">
      <c r="A27" s="1269" t="s">
        <v>313</v>
      </c>
      <c r="B27" s="1270"/>
      <c r="C27" s="1270"/>
      <c r="D27" s="1270"/>
      <c r="E27" s="1270"/>
      <c r="F27" s="1270"/>
      <c r="G27" s="1270"/>
      <c r="H27" s="1270"/>
      <c r="I27" s="1270"/>
      <c r="J27" s="1270"/>
      <c r="K27" s="1270"/>
      <c r="L27" s="1270"/>
      <c r="M27" s="1270"/>
      <c r="N27" s="1270"/>
      <c r="O27" s="1270"/>
      <c r="P27" s="1270"/>
      <c r="Q27" s="1270"/>
      <c r="R27" s="1270"/>
      <c r="S27" s="1270"/>
      <c r="T27" s="1270"/>
      <c r="U27" s="1270"/>
      <c r="V27" s="1270"/>
      <c r="W27" s="1270"/>
      <c r="X27" s="1270"/>
      <c r="Y27" s="1270"/>
      <c r="Z27" s="1271"/>
    </row>
    <row r="28" spans="1:26" s="7" customFormat="1" ht="18" customHeight="1">
      <c r="A28" s="322"/>
      <c r="B28" s="323"/>
      <c r="C28" s="323"/>
      <c r="D28" s="323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63"/>
    </row>
    <row r="29" spans="1:26" s="7" customFormat="1" ht="18" customHeight="1">
      <c r="A29" s="316"/>
      <c r="B29" s="317"/>
      <c r="C29" s="317"/>
      <c r="D29" s="317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59"/>
    </row>
    <row r="30" spans="1:26" s="7" customFormat="1" ht="18" customHeight="1">
      <c r="A30" s="316"/>
      <c r="B30" s="317"/>
      <c r="C30" s="317"/>
      <c r="D30" s="317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59"/>
    </row>
    <row r="31" spans="1:26" s="16" customFormat="1" ht="35.25" customHeight="1">
      <c r="A31" s="1264" t="s">
        <v>734</v>
      </c>
      <c r="B31" s="1265"/>
      <c r="C31" s="580"/>
      <c r="D31" s="58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2"/>
    </row>
    <row r="32" spans="1:26" s="7" customFormat="1" ht="18" customHeight="1">
      <c r="A32" s="316"/>
      <c r="B32" s="317"/>
      <c r="C32" s="317"/>
      <c r="D32" s="317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59"/>
    </row>
    <row r="33" spans="1:26" s="7" customFormat="1" ht="18" customHeight="1">
      <c r="A33" s="316"/>
      <c r="B33" s="317"/>
      <c r="C33" s="317"/>
      <c r="D33" s="317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59"/>
    </row>
    <row r="34" spans="1:26" s="7" customFormat="1" ht="18" customHeight="1">
      <c r="A34" s="316"/>
      <c r="B34" s="317"/>
      <c r="C34" s="317"/>
      <c r="D34" s="317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59"/>
    </row>
    <row r="35" spans="1:26" s="16" customFormat="1" ht="18" customHeight="1">
      <c r="A35" s="1264" t="s">
        <v>735</v>
      </c>
      <c r="B35" s="1265"/>
      <c r="C35" s="580"/>
      <c r="D35" s="58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2"/>
    </row>
    <row r="36" spans="1:26" s="16" customFormat="1" ht="18" customHeight="1">
      <c r="A36" s="1264" t="s">
        <v>312</v>
      </c>
      <c r="B36" s="1265"/>
      <c r="C36" s="580"/>
      <c r="D36" s="58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2"/>
    </row>
    <row r="37" spans="1:26" s="7" customFormat="1" ht="18" customHeight="1">
      <c r="A37" s="1269" t="s">
        <v>314</v>
      </c>
      <c r="B37" s="1270"/>
      <c r="C37" s="1270"/>
      <c r="D37" s="1270"/>
      <c r="E37" s="1270"/>
      <c r="F37" s="1270"/>
      <c r="G37" s="1270"/>
      <c r="H37" s="1270"/>
      <c r="I37" s="1270"/>
      <c r="J37" s="1270"/>
      <c r="K37" s="1270"/>
      <c r="L37" s="1270"/>
      <c r="M37" s="1270"/>
      <c r="N37" s="1270"/>
      <c r="O37" s="1270"/>
      <c r="P37" s="1270"/>
      <c r="Q37" s="1270"/>
      <c r="R37" s="1270"/>
      <c r="S37" s="1270"/>
      <c r="T37" s="1270"/>
      <c r="U37" s="1270"/>
      <c r="V37" s="1270"/>
      <c r="W37" s="1270"/>
      <c r="X37" s="1270"/>
      <c r="Y37" s="1270"/>
      <c r="Z37" s="1271"/>
    </row>
    <row r="38" spans="1:26" s="7" customFormat="1" ht="18" customHeight="1">
      <c r="A38" s="322"/>
      <c r="B38" s="323"/>
      <c r="C38" s="323"/>
      <c r="D38" s="323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63"/>
    </row>
    <row r="39" spans="1:26" s="7" customFormat="1" ht="18" customHeight="1">
      <c r="A39" s="316"/>
      <c r="B39" s="317"/>
      <c r="C39" s="317"/>
      <c r="D39" s="317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59"/>
    </row>
    <row r="40" spans="1:26" s="7" customFormat="1" ht="18" customHeight="1">
      <c r="A40" s="316"/>
      <c r="B40" s="317"/>
      <c r="C40" s="317"/>
      <c r="D40" s="317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59"/>
    </row>
    <row r="41" spans="1:26" s="16" customFormat="1" ht="18" customHeight="1">
      <c r="A41" s="1264" t="s">
        <v>734</v>
      </c>
      <c r="B41" s="1265"/>
      <c r="C41" s="580"/>
      <c r="D41" s="58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</row>
    <row r="42" spans="1:26" s="7" customFormat="1" ht="18" customHeight="1">
      <c r="A42" s="316"/>
      <c r="B42" s="317"/>
      <c r="C42" s="317"/>
      <c r="D42" s="317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59"/>
    </row>
    <row r="43" spans="1:26" s="7" customFormat="1" ht="18" customHeight="1">
      <c r="A43" s="316"/>
      <c r="B43" s="317"/>
      <c r="C43" s="317"/>
      <c r="D43" s="317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59"/>
    </row>
    <row r="44" spans="1:26" s="7" customFormat="1" ht="18" customHeight="1">
      <c r="A44" s="316"/>
      <c r="B44" s="317"/>
      <c r="C44" s="317"/>
      <c r="D44" s="317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59"/>
    </row>
    <row r="45" spans="1:26" s="16" customFormat="1" ht="18" customHeight="1">
      <c r="A45" s="1264" t="s">
        <v>735</v>
      </c>
      <c r="B45" s="1265"/>
      <c r="C45" s="658"/>
      <c r="D45" s="58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</row>
    <row r="46" spans="1:26" s="16" customFormat="1" ht="18" customHeight="1">
      <c r="A46" s="1264" t="s">
        <v>312</v>
      </c>
      <c r="B46" s="1265"/>
      <c r="C46" s="580"/>
      <c r="D46" s="58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2"/>
    </row>
    <row r="47" spans="1:26" s="7" customFormat="1" ht="18" customHeight="1">
      <c r="A47" s="1269" t="s">
        <v>315</v>
      </c>
      <c r="B47" s="1270"/>
      <c r="C47" s="1270"/>
      <c r="D47" s="1270"/>
      <c r="E47" s="1270"/>
      <c r="F47" s="1270"/>
      <c r="G47" s="1270"/>
      <c r="H47" s="1270"/>
      <c r="I47" s="1270"/>
      <c r="J47" s="1270"/>
      <c r="K47" s="1270"/>
      <c r="L47" s="1270"/>
      <c r="M47" s="1270"/>
      <c r="N47" s="1270"/>
      <c r="O47" s="1270"/>
      <c r="P47" s="1270"/>
      <c r="Q47" s="1270"/>
      <c r="R47" s="1270"/>
      <c r="S47" s="1270"/>
      <c r="T47" s="1270"/>
      <c r="U47" s="1270"/>
      <c r="V47" s="1270"/>
      <c r="W47" s="1270"/>
      <c r="X47" s="1270"/>
      <c r="Y47" s="1270"/>
      <c r="Z47" s="1271"/>
    </row>
    <row r="48" spans="1:26" s="7" customFormat="1" ht="18" customHeight="1">
      <c r="A48" s="322"/>
      <c r="B48" s="323"/>
      <c r="C48" s="323"/>
      <c r="D48" s="323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63"/>
    </row>
    <row r="49" spans="1:26" s="7" customFormat="1" ht="18" customHeight="1">
      <c r="A49" s="316"/>
      <c r="B49" s="317"/>
      <c r="C49" s="317"/>
      <c r="D49" s="317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59"/>
    </row>
    <row r="50" spans="1:26" s="7" customFormat="1" ht="18" customHeight="1">
      <c r="A50" s="316"/>
      <c r="B50" s="317"/>
      <c r="C50" s="317"/>
      <c r="D50" s="317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59"/>
    </row>
    <row r="51" spans="1:26" s="16" customFormat="1" ht="18" customHeight="1">
      <c r="A51" s="1264" t="s">
        <v>734</v>
      </c>
      <c r="B51" s="1265"/>
      <c r="C51" s="580"/>
      <c r="D51" s="58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</row>
    <row r="52" spans="1:26" s="7" customFormat="1" ht="18" customHeight="1">
      <c r="A52" s="316"/>
      <c r="B52" s="317"/>
      <c r="C52" s="317"/>
      <c r="D52" s="317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59"/>
    </row>
    <row r="53" spans="1:26" s="7" customFormat="1" ht="18" customHeight="1">
      <c r="A53" s="316"/>
      <c r="B53" s="317"/>
      <c r="C53" s="317"/>
      <c r="D53" s="317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59"/>
    </row>
    <row r="54" spans="1:26" s="7" customFormat="1" ht="18" customHeight="1">
      <c r="A54" s="316"/>
      <c r="B54" s="317"/>
      <c r="C54" s="317"/>
      <c r="D54" s="317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59"/>
    </row>
    <row r="55" spans="1:26" s="16" customFormat="1" ht="18" customHeight="1">
      <c r="A55" s="1264" t="s">
        <v>735</v>
      </c>
      <c r="B55" s="1265"/>
      <c r="C55" s="580"/>
      <c r="D55" s="58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2"/>
    </row>
    <row r="56" spans="1:26" s="16" customFormat="1" ht="18" customHeight="1">
      <c r="A56" s="1264" t="s">
        <v>312</v>
      </c>
      <c r="B56" s="1265"/>
      <c r="C56" s="580"/>
      <c r="D56" s="58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2"/>
    </row>
    <row r="57" spans="1:26" s="7" customFormat="1" ht="18" customHeight="1">
      <c r="A57" s="1269" t="s">
        <v>316</v>
      </c>
      <c r="B57" s="1270"/>
      <c r="C57" s="1270"/>
      <c r="D57" s="1270"/>
      <c r="E57" s="1270"/>
      <c r="F57" s="1270"/>
      <c r="G57" s="1270"/>
      <c r="H57" s="1270"/>
      <c r="I57" s="1270"/>
      <c r="J57" s="1270"/>
      <c r="K57" s="1270"/>
      <c r="L57" s="1270"/>
      <c r="M57" s="1270"/>
      <c r="N57" s="1270"/>
      <c r="O57" s="1270"/>
      <c r="P57" s="1270"/>
      <c r="Q57" s="1270"/>
      <c r="R57" s="1270"/>
      <c r="S57" s="1270"/>
      <c r="T57" s="1270"/>
      <c r="U57" s="1270"/>
      <c r="V57" s="1270"/>
      <c r="W57" s="1270"/>
      <c r="X57" s="1270"/>
      <c r="Y57" s="1270"/>
      <c r="Z57" s="1271"/>
    </row>
    <row r="58" spans="1:26" s="7" customFormat="1" ht="18" customHeight="1">
      <c r="A58" s="322"/>
      <c r="B58" s="323"/>
      <c r="C58" s="323"/>
      <c r="D58" s="323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63"/>
    </row>
    <row r="59" spans="1:26" s="7" customFormat="1" ht="18" customHeight="1">
      <c r="A59" s="316"/>
      <c r="B59" s="317"/>
      <c r="C59" s="317"/>
      <c r="D59" s="317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59"/>
    </row>
    <row r="60" spans="1:26" s="7" customFormat="1" ht="18" customHeight="1">
      <c r="A60" s="316"/>
      <c r="B60" s="317"/>
      <c r="C60" s="317"/>
      <c r="D60" s="317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59"/>
    </row>
    <row r="61" spans="1:26" s="16" customFormat="1" ht="18" customHeight="1">
      <c r="A61" s="1264" t="s">
        <v>734</v>
      </c>
      <c r="B61" s="1265"/>
      <c r="C61" s="580"/>
      <c r="D61" s="58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2"/>
    </row>
    <row r="62" spans="1:26" s="7" customFormat="1" ht="18" customHeight="1">
      <c r="A62" s="316"/>
      <c r="B62" s="317"/>
      <c r="C62" s="317"/>
      <c r="D62" s="317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59"/>
    </row>
    <row r="63" spans="1:26" s="7" customFormat="1" ht="18" customHeight="1">
      <c r="A63" s="316"/>
      <c r="B63" s="317"/>
      <c r="C63" s="317"/>
      <c r="D63" s="317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59"/>
    </row>
    <row r="64" spans="1:26" s="7" customFormat="1" ht="18" customHeight="1">
      <c r="A64" s="316"/>
      <c r="B64" s="317"/>
      <c r="C64" s="317"/>
      <c r="D64" s="317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59"/>
    </row>
    <row r="65" spans="1:26" s="16" customFormat="1" ht="18" customHeight="1">
      <c r="A65" s="1264" t="s">
        <v>735</v>
      </c>
      <c r="B65" s="1265"/>
      <c r="C65" s="580"/>
      <c r="D65" s="580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2"/>
    </row>
    <row r="66" spans="1:26" s="16" customFormat="1" ht="18" customHeight="1">
      <c r="A66" s="1264" t="s">
        <v>312</v>
      </c>
      <c r="B66" s="1265"/>
      <c r="C66" s="580"/>
      <c r="D66" s="58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2"/>
    </row>
    <row r="67" spans="1:26" s="16" customFormat="1" ht="18" customHeight="1">
      <c r="A67" s="1274" t="s">
        <v>317</v>
      </c>
      <c r="B67" s="1275"/>
      <c r="C67" s="581"/>
      <c r="D67" s="581"/>
      <c r="E67" s="64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2"/>
    </row>
    <row r="68" spans="1:26" ht="30" customHeight="1">
      <c r="A68" s="1272" t="s">
        <v>318</v>
      </c>
      <c r="B68" s="1273"/>
      <c r="C68" s="1273"/>
      <c r="D68" s="1273"/>
      <c r="E68" s="1273"/>
      <c r="F68" s="1273"/>
      <c r="G68" s="1273"/>
      <c r="H68" s="1273"/>
      <c r="I68" s="1273"/>
      <c r="J68" s="1273"/>
      <c r="K68" s="1273"/>
      <c r="L68" s="1273"/>
      <c r="M68" s="1273"/>
      <c r="N68" s="1273"/>
      <c r="O68" s="1273"/>
      <c r="P68" s="1273"/>
      <c r="Q68" s="1273"/>
      <c r="R68" s="1273"/>
      <c r="S68" s="1273"/>
      <c r="T68" s="1273"/>
      <c r="U68" s="1273"/>
      <c r="V68" s="1273"/>
      <c r="W68" s="1273"/>
      <c r="X68" s="1273"/>
      <c r="Y68" s="1273"/>
      <c r="Z68" s="1273"/>
    </row>
    <row r="69" spans="1:26">
      <c r="A69" s="31"/>
      <c r="B69" s="31"/>
      <c r="C69" s="31"/>
      <c r="D69" s="31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28"/>
    </row>
    <row r="70" spans="1:26">
      <c r="A70" s="31"/>
      <c r="B70" s="31"/>
      <c r="C70" s="31"/>
      <c r="D70" s="31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28"/>
    </row>
    <row r="71" spans="1:26">
      <c r="A71" s="31"/>
      <c r="B71" s="31"/>
      <c r="C71" s="31"/>
      <c r="D71" s="3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28"/>
    </row>
    <row r="72" spans="1:26">
      <c r="A72" s="31"/>
      <c r="B72" s="31"/>
      <c r="C72" s="31"/>
      <c r="D72" s="31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28"/>
    </row>
    <row r="73" spans="1:26">
      <c r="A73" s="31"/>
      <c r="B73" s="31"/>
      <c r="C73" s="31"/>
      <c r="D73" s="31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28"/>
    </row>
  </sheetData>
  <mergeCells count="31">
    <mergeCell ref="A61:B61"/>
    <mergeCell ref="A65:B65"/>
    <mergeCell ref="A66:B66"/>
    <mergeCell ref="A67:B67"/>
    <mergeCell ref="A68:Z68"/>
    <mergeCell ref="A57:Z57"/>
    <mergeCell ref="A31:B31"/>
    <mergeCell ref="A35:B35"/>
    <mergeCell ref="A36:B36"/>
    <mergeCell ref="A37:Z37"/>
    <mergeCell ref="A41:B41"/>
    <mergeCell ref="A45:B45"/>
    <mergeCell ref="A46:B46"/>
    <mergeCell ref="A47:Z47"/>
    <mergeCell ref="A51:B51"/>
    <mergeCell ref="A55:B55"/>
    <mergeCell ref="A56:B56"/>
    <mergeCell ref="A27:Z27"/>
    <mergeCell ref="X1:Z1"/>
    <mergeCell ref="A2:Z2"/>
    <mergeCell ref="A4:Z4"/>
    <mergeCell ref="Y5:Z5"/>
    <mergeCell ref="A11:Z11"/>
    <mergeCell ref="A16:B16"/>
    <mergeCell ref="A17:Z17"/>
    <mergeCell ref="A21:B21"/>
    <mergeCell ref="A25:B25"/>
    <mergeCell ref="A26:B26"/>
    <mergeCell ref="O6:O8"/>
    <mergeCell ref="B6:B9"/>
    <mergeCell ref="E6:E9"/>
  </mergeCells>
  <printOptions horizontalCentered="1"/>
  <pageMargins left="0.5" right="0.25" top="0.75" bottom="0.25" header="0.5" footer="0.5"/>
  <pageSetup paperSize="9" scale="62" orientation="landscape" r:id="rId1"/>
  <headerFooter alignWithMargins="0"/>
  <rowBreaks count="1" manualBreakCount="1">
    <brk id="36" max="2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X73"/>
  <sheetViews>
    <sheetView view="pageBreakPreview" zoomScale="98" zoomScaleNormal="75" zoomScaleSheetLayoutView="98" workbookViewId="0">
      <selection activeCell="E14" sqref="E14"/>
    </sheetView>
  </sheetViews>
  <sheetFormatPr defaultRowHeight="13.2"/>
  <cols>
    <col min="1" max="1" width="4.6640625" style="65" customWidth="1"/>
    <col min="2" max="2" width="16.33203125" style="65" customWidth="1"/>
    <col min="3" max="3" width="9.6640625" style="1" customWidth="1"/>
    <col min="4" max="5" width="5.5546875" style="1" bestFit="1" customWidth="1"/>
    <col min="6" max="6" width="6.5546875" style="1" bestFit="1" customWidth="1"/>
    <col min="7" max="7" width="6.88671875" style="1" bestFit="1" customWidth="1"/>
    <col min="8" max="8" width="7.109375" style="1" bestFit="1" customWidth="1"/>
    <col min="9" max="9" width="7" style="1" bestFit="1" customWidth="1"/>
    <col min="10" max="10" width="9" style="1" bestFit="1" customWidth="1"/>
    <col min="11" max="11" width="8.88671875" style="1" bestFit="1" customWidth="1"/>
    <col min="12" max="12" width="9.109375" style="1" customWidth="1"/>
    <col min="13" max="13" width="5.88671875" style="1" customWidth="1"/>
    <col min="14" max="16" width="7.5546875" style="1" customWidth="1"/>
    <col min="17" max="17" width="7.44140625" style="1" customWidth="1"/>
    <col min="18" max="18" width="6.33203125" style="1" bestFit="1" customWidth="1"/>
    <col min="19" max="19" width="7.109375" style="1" bestFit="1" customWidth="1"/>
    <col min="20" max="21" width="5.5546875" style="1" bestFit="1" customWidth="1"/>
    <col min="22" max="23" width="6.33203125" style="1" customWidth="1"/>
    <col min="24" max="24" width="7.6640625" style="29" customWidth="1"/>
    <col min="25" max="256" width="9.109375" style="1"/>
    <col min="257" max="257" width="4.6640625" style="1" customWidth="1"/>
    <col min="258" max="258" width="16.33203125" style="1" customWidth="1"/>
    <col min="259" max="259" width="9.6640625" style="1" customWidth="1"/>
    <col min="260" max="261" width="5.5546875" style="1" bestFit="1" customWidth="1"/>
    <col min="262" max="262" width="6.5546875" style="1" bestFit="1" customWidth="1"/>
    <col min="263" max="263" width="6.88671875" style="1" bestFit="1" customWidth="1"/>
    <col min="264" max="264" width="7.109375" style="1" bestFit="1" customWidth="1"/>
    <col min="265" max="265" width="7" style="1" bestFit="1" customWidth="1"/>
    <col min="266" max="266" width="9" style="1" bestFit="1" customWidth="1"/>
    <col min="267" max="267" width="8.88671875" style="1" bestFit="1" customWidth="1"/>
    <col min="268" max="268" width="8" style="1" bestFit="1" customWidth="1"/>
    <col min="269" max="270" width="5.88671875" style="1" customWidth="1"/>
    <col min="271" max="272" width="7.5546875" style="1" customWidth="1"/>
    <col min="273" max="273" width="7.44140625" style="1" customWidth="1"/>
    <col min="274" max="274" width="6.33203125" style="1" bestFit="1" customWidth="1"/>
    <col min="275" max="275" width="7.109375" style="1" bestFit="1" customWidth="1"/>
    <col min="276" max="277" width="5.5546875" style="1" bestFit="1" customWidth="1"/>
    <col min="278" max="279" width="6.33203125" style="1" customWidth="1"/>
    <col min="280" max="280" width="7.6640625" style="1" customWidth="1"/>
    <col min="281" max="512" width="9.109375" style="1"/>
    <col min="513" max="513" width="4.6640625" style="1" customWidth="1"/>
    <col min="514" max="514" width="16.33203125" style="1" customWidth="1"/>
    <col min="515" max="515" width="9.6640625" style="1" customWidth="1"/>
    <col min="516" max="517" width="5.5546875" style="1" bestFit="1" customWidth="1"/>
    <col min="518" max="518" width="6.5546875" style="1" bestFit="1" customWidth="1"/>
    <col min="519" max="519" width="6.88671875" style="1" bestFit="1" customWidth="1"/>
    <col min="520" max="520" width="7.109375" style="1" bestFit="1" customWidth="1"/>
    <col min="521" max="521" width="7" style="1" bestFit="1" customWidth="1"/>
    <col min="522" max="522" width="9" style="1" bestFit="1" customWidth="1"/>
    <col min="523" max="523" width="8.88671875" style="1" bestFit="1" customWidth="1"/>
    <col min="524" max="524" width="8" style="1" bestFit="1" customWidth="1"/>
    <col min="525" max="526" width="5.88671875" style="1" customWidth="1"/>
    <col min="527" max="528" width="7.5546875" style="1" customWidth="1"/>
    <col min="529" max="529" width="7.44140625" style="1" customWidth="1"/>
    <col min="530" max="530" width="6.33203125" style="1" bestFit="1" customWidth="1"/>
    <col min="531" max="531" width="7.109375" style="1" bestFit="1" customWidth="1"/>
    <col min="532" max="533" width="5.5546875" style="1" bestFit="1" customWidth="1"/>
    <col min="534" max="535" width="6.33203125" style="1" customWidth="1"/>
    <col min="536" max="536" width="7.6640625" style="1" customWidth="1"/>
    <col min="537" max="768" width="9.109375" style="1"/>
    <col min="769" max="769" width="4.6640625" style="1" customWidth="1"/>
    <col min="770" max="770" width="16.33203125" style="1" customWidth="1"/>
    <col min="771" max="771" width="9.6640625" style="1" customWidth="1"/>
    <col min="772" max="773" width="5.5546875" style="1" bestFit="1" customWidth="1"/>
    <col min="774" max="774" width="6.5546875" style="1" bestFit="1" customWidth="1"/>
    <col min="775" max="775" width="6.88671875" style="1" bestFit="1" customWidth="1"/>
    <col min="776" max="776" width="7.109375" style="1" bestFit="1" customWidth="1"/>
    <col min="777" max="777" width="7" style="1" bestFit="1" customWidth="1"/>
    <col min="778" max="778" width="9" style="1" bestFit="1" customWidth="1"/>
    <col min="779" max="779" width="8.88671875" style="1" bestFit="1" customWidth="1"/>
    <col min="780" max="780" width="8" style="1" bestFit="1" customWidth="1"/>
    <col min="781" max="782" width="5.88671875" style="1" customWidth="1"/>
    <col min="783" max="784" width="7.5546875" style="1" customWidth="1"/>
    <col min="785" max="785" width="7.44140625" style="1" customWidth="1"/>
    <col min="786" max="786" width="6.33203125" style="1" bestFit="1" customWidth="1"/>
    <col min="787" max="787" width="7.109375" style="1" bestFit="1" customWidth="1"/>
    <col min="788" max="789" width="5.5546875" style="1" bestFit="1" customWidth="1"/>
    <col min="790" max="791" width="6.33203125" style="1" customWidth="1"/>
    <col min="792" max="792" width="7.6640625" style="1" customWidth="1"/>
    <col min="793" max="1024" width="9.109375" style="1"/>
    <col min="1025" max="1025" width="4.6640625" style="1" customWidth="1"/>
    <col min="1026" max="1026" width="16.33203125" style="1" customWidth="1"/>
    <col min="1027" max="1027" width="9.6640625" style="1" customWidth="1"/>
    <col min="1028" max="1029" width="5.5546875" style="1" bestFit="1" customWidth="1"/>
    <col min="1030" max="1030" width="6.5546875" style="1" bestFit="1" customWidth="1"/>
    <col min="1031" max="1031" width="6.88671875" style="1" bestFit="1" customWidth="1"/>
    <col min="1032" max="1032" width="7.109375" style="1" bestFit="1" customWidth="1"/>
    <col min="1033" max="1033" width="7" style="1" bestFit="1" customWidth="1"/>
    <col min="1034" max="1034" width="9" style="1" bestFit="1" customWidth="1"/>
    <col min="1035" max="1035" width="8.88671875" style="1" bestFit="1" customWidth="1"/>
    <col min="1036" max="1036" width="8" style="1" bestFit="1" customWidth="1"/>
    <col min="1037" max="1038" width="5.88671875" style="1" customWidth="1"/>
    <col min="1039" max="1040" width="7.5546875" style="1" customWidth="1"/>
    <col min="1041" max="1041" width="7.44140625" style="1" customWidth="1"/>
    <col min="1042" max="1042" width="6.33203125" style="1" bestFit="1" customWidth="1"/>
    <col min="1043" max="1043" width="7.109375" style="1" bestFit="1" customWidth="1"/>
    <col min="1044" max="1045" width="5.5546875" style="1" bestFit="1" customWidth="1"/>
    <col min="1046" max="1047" width="6.33203125" style="1" customWidth="1"/>
    <col min="1048" max="1048" width="7.6640625" style="1" customWidth="1"/>
    <col min="1049" max="1280" width="9.109375" style="1"/>
    <col min="1281" max="1281" width="4.6640625" style="1" customWidth="1"/>
    <col min="1282" max="1282" width="16.33203125" style="1" customWidth="1"/>
    <col min="1283" max="1283" width="9.6640625" style="1" customWidth="1"/>
    <col min="1284" max="1285" width="5.5546875" style="1" bestFit="1" customWidth="1"/>
    <col min="1286" max="1286" width="6.5546875" style="1" bestFit="1" customWidth="1"/>
    <col min="1287" max="1287" width="6.88671875" style="1" bestFit="1" customWidth="1"/>
    <col min="1288" max="1288" width="7.109375" style="1" bestFit="1" customWidth="1"/>
    <col min="1289" max="1289" width="7" style="1" bestFit="1" customWidth="1"/>
    <col min="1290" max="1290" width="9" style="1" bestFit="1" customWidth="1"/>
    <col min="1291" max="1291" width="8.88671875" style="1" bestFit="1" customWidth="1"/>
    <col min="1292" max="1292" width="8" style="1" bestFit="1" customWidth="1"/>
    <col min="1293" max="1294" width="5.88671875" style="1" customWidth="1"/>
    <col min="1295" max="1296" width="7.5546875" style="1" customWidth="1"/>
    <col min="1297" max="1297" width="7.44140625" style="1" customWidth="1"/>
    <col min="1298" max="1298" width="6.33203125" style="1" bestFit="1" customWidth="1"/>
    <col min="1299" max="1299" width="7.109375" style="1" bestFit="1" customWidth="1"/>
    <col min="1300" max="1301" width="5.5546875" style="1" bestFit="1" customWidth="1"/>
    <col min="1302" max="1303" width="6.33203125" style="1" customWidth="1"/>
    <col min="1304" max="1304" width="7.6640625" style="1" customWidth="1"/>
    <col min="1305" max="1536" width="9.109375" style="1"/>
    <col min="1537" max="1537" width="4.6640625" style="1" customWidth="1"/>
    <col min="1538" max="1538" width="16.33203125" style="1" customWidth="1"/>
    <col min="1539" max="1539" width="9.6640625" style="1" customWidth="1"/>
    <col min="1540" max="1541" width="5.5546875" style="1" bestFit="1" customWidth="1"/>
    <col min="1542" max="1542" width="6.5546875" style="1" bestFit="1" customWidth="1"/>
    <col min="1543" max="1543" width="6.88671875" style="1" bestFit="1" customWidth="1"/>
    <col min="1544" max="1544" width="7.109375" style="1" bestFit="1" customWidth="1"/>
    <col min="1545" max="1545" width="7" style="1" bestFit="1" customWidth="1"/>
    <col min="1546" max="1546" width="9" style="1" bestFit="1" customWidth="1"/>
    <col min="1547" max="1547" width="8.88671875" style="1" bestFit="1" customWidth="1"/>
    <col min="1548" max="1548" width="8" style="1" bestFit="1" customWidth="1"/>
    <col min="1549" max="1550" width="5.88671875" style="1" customWidth="1"/>
    <col min="1551" max="1552" width="7.5546875" style="1" customWidth="1"/>
    <col min="1553" max="1553" width="7.44140625" style="1" customWidth="1"/>
    <col min="1554" max="1554" width="6.33203125" style="1" bestFit="1" customWidth="1"/>
    <col min="1555" max="1555" width="7.109375" style="1" bestFit="1" customWidth="1"/>
    <col min="1556" max="1557" width="5.5546875" style="1" bestFit="1" customWidth="1"/>
    <col min="1558" max="1559" width="6.33203125" style="1" customWidth="1"/>
    <col min="1560" max="1560" width="7.6640625" style="1" customWidth="1"/>
    <col min="1561" max="1792" width="9.109375" style="1"/>
    <col min="1793" max="1793" width="4.6640625" style="1" customWidth="1"/>
    <col min="1794" max="1794" width="16.33203125" style="1" customWidth="1"/>
    <col min="1795" max="1795" width="9.6640625" style="1" customWidth="1"/>
    <col min="1796" max="1797" width="5.5546875" style="1" bestFit="1" customWidth="1"/>
    <col min="1798" max="1798" width="6.5546875" style="1" bestFit="1" customWidth="1"/>
    <col min="1799" max="1799" width="6.88671875" style="1" bestFit="1" customWidth="1"/>
    <col min="1800" max="1800" width="7.109375" style="1" bestFit="1" customWidth="1"/>
    <col min="1801" max="1801" width="7" style="1" bestFit="1" customWidth="1"/>
    <col min="1802" max="1802" width="9" style="1" bestFit="1" customWidth="1"/>
    <col min="1803" max="1803" width="8.88671875" style="1" bestFit="1" customWidth="1"/>
    <col min="1804" max="1804" width="8" style="1" bestFit="1" customWidth="1"/>
    <col min="1805" max="1806" width="5.88671875" style="1" customWidth="1"/>
    <col min="1807" max="1808" width="7.5546875" style="1" customWidth="1"/>
    <col min="1809" max="1809" width="7.44140625" style="1" customWidth="1"/>
    <col min="1810" max="1810" width="6.33203125" style="1" bestFit="1" customWidth="1"/>
    <col min="1811" max="1811" width="7.109375" style="1" bestFit="1" customWidth="1"/>
    <col min="1812" max="1813" width="5.5546875" style="1" bestFit="1" customWidth="1"/>
    <col min="1814" max="1815" width="6.33203125" style="1" customWidth="1"/>
    <col min="1816" max="1816" width="7.6640625" style="1" customWidth="1"/>
    <col min="1817" max="2048" width="9.109375" style="1"/>
    <col min="2049" max="2049" width="4.6640625" style="1" customWidth="1"/>
    <col min="2050" max="2050" width="16.33203125" style="1" customWidth="1"/>
    <col min="2051" max="2051" width="9.6640625" style="1" customWidth="1"/>
    <col min="2052" max="2053" width="5.5546875" style="1" bestFit="1" customWidth="1"/>
    <col min="2054" max="2054" width="6.5546875" style="1" bestFit="1" customWidth="1"/>
    <col min="2055" max="2055" width="6.88671875" style="1" bestFit="1" customWidth="1"/>
    <col min="2056" max="2056" width="7.109375" style="1" bestFit="1" customWidth="1"/>
    <col min="2057" max="2057" width="7" style="1" bestFit="1" customWidth="1"/>
    <col min="2058" max="2058" width="9" style="1" bestFit="1" customWidth="1"/>
    <col min="2059" max="2059" width="8.88671875" style="1" bestFit="1" customWidth="1"/>
    <col min="2060" max="2060" width="8" style="1" bestFit="1" customWidth="1"/>
    <col min="2061" max="2062" width="5.88671875" style="1" customWidth="1"/>
    <col min="2063" max="2064" width="7.5546875" style="1" customWidth="1"/>
    <col min="2065" max="2065" width="7.44140625" style="1" customWidth="1"/>
    <col min="2066" max="2066" width="6.33203125" style="1" bestFit="1" customWidth="1"/>
    <col min="2067" max="2067" width="7.109375" style="1" bestFit="1" customWidth="1"/>
    <col min="2068" max="2069" width="5.5546875" style="1" bestFit="1" customWidth="1"/>
    <col min="2070" max="2071" width="6.33203125" style="1" customWidth="1"/>
    <col min="2072" max="2072" width="7.6640625" style="1" customWidth="1"/>
    <col min="2073" max="2304" width="9.109375" style="1"/>
    <col min="2305" max="2305" width="4.6640625" style="1" customWidth="1"/>
    <col min="2306" max="2306" width="16.33203125" style="1" customWidth="1"/>
    <col min="2307" max="2307" width="9.6640625" style="1" customWidth="1"/>
    <col min="2308" max="2309" width="5.5546875" style="1" bestFit="1" customWidth="1"/>
    <col min="2310" max="2310" width="6.5546875" style="1" bestFit="1" customWidth="1"/>
    <col min="2311" max="2311" width="6.88671875" style="1" bestFit="1" customWidth="1"/>
    <col min="2312" max="2312" width="7.109375" style="1" bestFit="1" customWidth="1"/>
    <col min="2313" max="2313" width="7" style="1" bestFit="1" customWidth="1"/>
    <col min="2314" max="2314" width="9" style="1" bestFit="1" customWidth="1"/>
    <col min="2315" max="2315" width="8.88671875" style="1" bestFit="1" customWidth="1"/>
    <col min="2316" max="2316" width="8" style="1" bestFit="1" customWidth="1"/>
    <col min="2317" max="2318" width="5.88671875" style="1" customWidth="1"/>
    <col min="2319" max="2320" width="7.5546875" style="1" customWidth="1"/>
    <col min="2321" max="2321" width="7.44140625" style="1" customWidth="1"/>
    <col min="2322" max="2322" width="6.33203125" style="1" bestFit="1" customWidth="1"/>
    <col min="2323" max="2323" width="7.109375" style="1" bestFit="1" customWidth="1"/>
    <col min="2324" max="2325" width="5.5546875" style="1" bestFit="1" customWidth="1"/>
    <col min="2326" max="2327" width="6.33203125" style="1" customWidth="1"/>
    <col min="2328" max="2328" width="7.6640625" style="1" customWidth="1"/>
    <col min="2329" max="2560" width="9.109375" style="1"/>
    <col min="2561" max="2561" width="4.6640625" style="1" customWidth="1"/>
    <col min="2562" max="2562" width="16.33203125" style="1" customWidth="1"/>
    <col min="2563" max="2563" width="9.6640625" style="1" customWidth="1"/>
    <col min="2564" max="2565" width="5.5546875" style="1" bestFit="1" customWidth="1"/>
    <col min="2566" max="2566" width="6.5546875" style="1" bestFit="1" customWidth="1"/>
    <col min="2567" max="2567" width="6.88671875" style="1" bestFit="1" customWidth="1"/>
    <col min="2568" max="2568" width="7.109375" style="1" bestFit="1" customWidth="1"/>
    <col min="2569" max="2569" width="7" style="1" bestFit="1" customWidth="1"/>
    <col min="2570" max="2570" width="9" style="1" bestFit="1" customWidth="1"/>
    <col min="2571" max="2571" width="8.88671875" style="1" bestFit="1" customWidth="1"/>
    <col min="2572" max="2572" width="8" style="1" bestFit="1" customWidth="1"/>
    <col min="2573" max="2574" width="5.88671875" style="1" customWidth="1"/>
    <col min="2575" max="2576" width="7.5546875" style="1" customWidth="1"/>
    <col min="2577" max="2577" width="7.44140625" style="1" customWidth="1"/>
    <col min="2578" max="2578" width="6.33203125" style="1" bestFit="1" customWidth="1"/>
    <col min="2579" max="2579" width="7.109375" style="1" bestFit="1" customWidth="1"/>
    <col min="2580" max="2581" width="5.5546875" style="1" bestFit="1" customWidth="1"/>
    <col min="2582" max="2583" width="6.33203125" style="1" customWidth="1"/>
    <col min="2584" max="2584" width="7.6640625" style="1" customWidth="1"/>
    <col min="2585" max="2816" width="9.109375" style="1"/>
    <col min="2817" max="2817" width="4.6640625" style="1" customWidth="1"/>
    <col min="2818" max="2818" width="16.33203125" style="1" customWidth="1"/>
    <col min="2819" max="2819" width="9.6640625" style="1" customWidth="1"/>
    <col min="2820" max="2821" width="5.5546875" style="1" bestFit="1" customWidth="1"/>
    <col min="2822" max="2822" width="6.5546875" style="1" bestFit="1" customWidth="1"/>
    <col min="2823" max="2823" width="6.88671875" style="1" bestFit="1" customWidth="1"/>
    <col min="2824" max="2824" width="7.109375" style="1" bestFit="1" customWidth="1"/>
    <col min="2825" max="2825" width="7" style="1" bestFit="1" customWidth="1"/>
    <col min="2826" max="2826" width="9" style="1" bestFit="1" customWidth="1"/>
    <col min="2827" max="2827" width="8.88671875" style="1" bestFit="1" customWidth="1"/>
    <col min="2828" max="2828" width="8" style="1" bestFit="1" customWidth="1"/>
    <col min="2829" max="2830" width="5.88671875" style="1" customWidth="1"/>
    <col min="2831" max="2832" width="7.5546875" style="1" customWidth="1"/>
    <col min="2833" max="2833" width="7.44140625" style="1" customWidth="1"/>
    <col min="2834" max="2834" width="6.33203125" style="1" bestFit="1" customWidth="1"/>
    <col min="2835" max="2835" width="7.109375" style="1" bestFit="1" customWidth="1"/>
    <col min="2836" max="2837" width="5.5546875" style="1" bestFit="1" customWidth="1"/>
    <col min="2838" max="2839" width="6.33203125" style="1" customWidth="1"/>
    <col min="2840" max="2840" width="7.6640625" style="1" customWidth="1"/>
    <col min="2841" max="3072" width="9.109375" style="1"/>
    <col min="3073" max="3073" width="4.6640625" style="1" customWidth="1"/>
    <col min="3074" max="3074" width="16.33203125" style="1" customWidth="1"/>
    <col min="3075" max="3075" width="9.6640625" style="1" customWidth="1"/>
    <col min="3076" max="3077" width="5.5546875" style="1" bestFit="1" customWidth="1"/>
    <col min="3078" max="3078" width="6.5546875" style="1" bestFit="1" customWidth="1"/>
    <col min="3079" max="3079" width="6.88671875" style="1" bestFit="1" customWidth="1"/>
    <col min="3080" max="3080" width="7.109375" style="1" bestFit="1" customWidth="1"/>
    <col min="3081" max="3081" width="7" style="1" bestFit="1" customWidth="1"/>
    <col min="3082" max="3082" width="9" style="1" bestFit="1" customWidth="1"/>
    <col min="3083" max="3083" width="8.88671875" style="1" bestFit="1" customWidth="1"/>
    <col min="3084" max="3084" width="8" style="1" bestFit="1" customWidth="1"/>
    <col min="3085" max="3086" width="5.88671875" style="1" customWidth="1"/>
    <col min="3087" max="3088" width="7.5546875" style="1" customWidth="1"/>
    <col min="3089" max="3089" width="7.44140625" style="1" customWidth="1"/>
    <col min="3090" max="3090" width="6.33203125" style="1" bestFit="1" customWidth="1"/>
    <col min="3091" max="3091" width="7.109375" style="1" bestFit="1" customWidth="1"/>
    <col min="3092" max="3093" width="5.5546875" style="1" bestFit="1" customWidth="1"/>
    <col min="3094" max="3095" width="6.33203125" style="1" customWidth="1"/>
    <col min="3096" max="3096" width="7.6640625" style="1" customWidth="1"/>
    <col min="3097" max="3328" width="9.109375" style="1"/>
    <col min="3329" max="3329" width="4.6640625" style="1" customWidth="1"/>
    <col min="3330" max="3330" width="16.33203125" style="1" customWidth="1"/>
    <col min="3331" max="3331" width="9.6640625" style="1" customWidth="1"/>
    <col min="3332" max="3333" width="5.5546875" style="1" bestFit="1" customWidth="1"/>
    <col min="3334" max="3334" width="6.5546875" style="1" bestFit="1" customWidth="1"/>
    <col min="3335" max="3335" width="6.88671875" style="1" bestFit="1" customWidth="1"/>
    <col min="3336" max="3336" width="7.109375" style="1" bestFit="1" customWidth="1"/>
    <col min="3337" max="3337" width="7" style="1" bestFit="1" customWidth="1"/>
    <col min="3338" max="3338" width="9" style="1" bestFit="1" customWidth="1"/>
    <col min="3339" max="3339" width="8.88671875" style="1" bestFit="1" customWidth="1"/>
    <col min="3340" max="3340" width="8" style="1" bestFit="1" customWidth="1"/>
    <col min="3341" max="3342" width="5.88671875" style="1" customWidth="1"/>
    <col min="3343" max="3344" width="7.5546875" style="1" customWidth="1"/>
    <col min="3345" max="3345" width="7.44140625" style="1" customWidth="1"/>
    <col min="3346" max="3346" width="6.33203125" style="1" bestFit="1" customWidth="1"/>
    <col min="3347" max="3347" width="7.109375" style="1" bestFit="1" customWidth="1"/>
    <col min="3348" max="3349" width="5.5546875" style="1" bestFit="1" customWidth="1"/>
    <col min="3350" max="3351" width="6.33203125" style="1" customWidth="1"/>
    <col min="3352" max="3352" width="7.6640625" style="1" customWidth="1"/>
    <col min="3353" max="3584" width="9.109375" style="1"/>
    <col min="3585" max="3585" width="4.6640625" style="1" customWidth="1"/>
    <col min="3586" max="3586" width="16.33203125" style="1" customWidth="1"/>
    <col min="3587" max="3587" width="9.6640625" style="1" customWidth="1"/>
    <col min="3588" max="3589" width="5.5546875" style="1" bestFit="1" customWidth="1"/>
    <col min="3590" max="3590" width="6.5546875" style="1" bestFit="1" customWidth="1"/>
    <col min="3591" max="3591" width="6.88671875" style="1" bestFit="1" customWidth="1"/>
    <col min="3592" max="3592" width="7.109375" style="1" bestFit="1" customWidth="1"/>
    <col min="3593" max="3593" width="7" style="1" bestFit="1" customWidth="1"/>
    <col min="3594" max="3594" width="9" style="1" bestFit="1" customWidth="1"/>
    <col min="3595" max="3595" width="8.88671875" style="1" bestFit="1" customWidth="1"/>
    <col min="3596" max="3596" width="8" style="1" bestFit="1" customWidth="1"/>
    <col min="3597" max="3598" width="5.88671875" style="1" customWidth="1"/>
    <col min="3599" max="3600" width="7.5546875" style="1" customWidth="1"/>
    <col min="3601" max="3601" width="7.44140625" style="1" customWidth="1"/>
    <col min="3602" max="3602" width="6.33203125" style="1" bestFit="1" customWidth="1"/>
    <col min="3603" max="3603" width="7.109375" style="1" bestFit="1" customWidth="1"/>
    <col min="3604" max="3605" width="5.5546875" style="1" bestFit="1" customWidth="1"/>
    <col min="3606" max="3607" width="6.33203125" style="1" customWidth="1"/>
    <col min="3608" max="3608" width="7.6640625" style="1" customWidth="1"/>
    <col min="3609" max="3840" width="9.109375" style="1"/>
    <col min="3841" max="3841" width="4.6640625" style="1" customWidth="1"/>
    <col min="3842" max="3842" width="16.33203125" style="1" customWidth="1"/>
    <col min="3843" max="3843" width="9.6640625" style="1" customWidth="1"/>
    <col min="3844" max="3845" width="5.5546875" style="1" bestFit="1" customWidth="1"/>
    <col min="3846" max="3846" width="6.5546875" style="1" bestFit="1" customWidth="1"/>
    <col min="3847" max="3847" width="6.88671875" style="1" bestFit="1" customWidth="1"/>
    <col min="3848" max="3848" width="7.109375" style="1" bestFit="1" customWidth="1"/>
    <col min="3849" max="3849" width="7" style="1" bestFit="1" customWidth="1"/>
    <col min="3850" max="3850" width="9" style="1" bestFit="1" customWidth="1"/>
    <col min="3851" max="3851" width="8.88671875" style="1" bestFit="1" customWidth="1"/>
    <col min="3852" max="3852" width="8" style="1" bestFit="1" customWidth="1"/>
    <col min="3853" max="3854" width="5.88671875" style="1" customWidth="1"/>
    <col min="3855" max="3856" width="7.5546875" style="1" customWidth="1"/>
    <col min="3857" max="3857" width="7.44140625" style="1" customWidth="1"/>
    <col min="3858" max="3858" width="6.33203125" style="1" bestFit="1" customWidth="1"/>
    <col min="3859" max="3859" width="7.109375" style="1" bestFit="1" customWidth="1"/>
    <col min="3860" max="3861" width="5.5546875" style="1" bestFit="1" customWidth="1"/>
    <col min="3862" max="3863" width="6.33203125" style="1" customWidth="1"/>
    <col min="3864" max="3864" width="7.6640625" style="1" customWidth="1"/>
    <col min="3865" max="4096" width="9.109375" style="1"/>
    <col min="4097" max="4097" width="4.6640625" style="1" customWidth="1"/>
    <col min="4098" max="4098" width="16.33203125" style="1" customWidth="1"/>
    <col min="4099" max="4099" width="9.6640625" style="1" customWidth="1"/>
    <col min="4100" max="4101" width="5.5546875" style="1" bestFit="1" customWidth="1"/>
    <col min="4102" max="4102" width="6.5546875" style="1" bestFit="1" customWidth="1"/>
    <col min="4103" max="4103" width="6.88671875" style="1" bestFit="1" customWidth="1"/>
    <col min="4104" max="4104" width="7.109375" style="1" bestFit="1" customWidth="1"/>
    <col min="4105" max="4105" width="7" style="1" bestFit="1" customWidth="1"/>
    <col min="4106" max="4106" width="9" style="1" bestFit="1" customWidth="1"/>
    <col min="4107" max="4107" width="8.88671875" style="1" bestFit="1" customWidth="1"/>
    <col min="4108" max="4108" width="8" style="1" bestFit="1" customWidth="1"/>
    <col min="4109" max="4110" width="5.88671875" style="1" customWidth="1"/>
    <col min="4111" max="4112" width="7.5546875" style="1" customWidth="1"/>
    <col min="4113" max="4113" width="7.44140625" style="1" customWidth="1"/>
    <col min="4114" max="4114" width="6.33203125" style="1" bestFit="1" customWidth="1"/>
    <col min="4115" max="4115" width="7.109375" style="1" bestFit="1" customWidth="1"/>
    <col min="4116" max="4117" width="5.5546875" style="1" bestFit="1" customWidth="1"/>
    <col min="4118" max="4119" width="6.33203125" style="1" customWidth="1"/>
    <col min="4120" max="4120" width="7.6640625" style="1" customWidth="1"/>
    <col min="4121" max="4352" width="9.109375" style="1"/>
    <col min="4353" max="4353" width="4.6640625" style="1" customWidth="1"/>
    <col min="4354" max="4354" width="16.33203125" style="1" customWidth="1"/>
    <col min="4355" max="4355" width="9.6640625" style="1" customWidth="1"/>
    <col min="4356" max="4357" width="5.5546875" style="1" bestFit="1" customWidth="1"/>
    <col min="4358" max="4358" width="6.5546875" style="1" bestFit="1" customWidth="1"/>
    <col min="4359" max="4359" width="6.88671875" style="1" bestFit="1" customWidth="1"/>
    <col min="4360" max="4360" width="7.109375" style="1" bestFit="1" customWidth="1"/>
    <col min="4361" max="4361" width="7" style="1" bestFit="1" customWidth="1"/>
    <col min="4362" max="4362" width="9" style="1" bestFit="1" customWidth="1"/>
    <col min="4363" max="4363" width="8.88671875" style="1" bestFit="1" customWidth="1"/>
    <col min="4364" max="4364" width="8" style="1" bestFit="1" customWidth="1"/>
    <col min="4365" max="4366" width="5.88671875" style="1" customWidth="1"/>
    <col min="4367" max="4368" width="7.5546875" style="1" customWidth="1"/>
    <col min="4369" max="4369" width="7.44140625" style="1" customWidth="1"/>
    <col min="4370" max="4370" width="6.33203125" style="1" bestFit="1" customWidth="1"/>
    <col min="4371" max="4371" width="7.109375" style="1" bestFit="1" customWidth="1"/>
    <col min="4372" max="4373" width="5.5546875" style="1" bestFit="1" customWidth="1"/>
    <col min="4374" max="4375" width="6.33203125" style="1" customWidth="1"/>
    <col min="4376" max="4376" width="7.6640625" style="1" customWidth="1"/>
    <col min="4377" max="4608" width="9.109375" style="1"/>
    <col min="4609" max="4609" width="4.6640625" style="1" customWidth="1"/>
    <col min="4610" max="4610" width="16.33203125" style="1" customWidth="1"/>
    <col min="4611" max="4611" width="9.6640625" style="1" customWidth="1"/>
    <col min="4612" max="4613" width="5.5546875" style="1" bestFit="1" customWidth="1"/>
    <col min="4614" max="4614" width="6.5546875" style="1" bestFit="1" customWidth="1"/>
    <col min="4615" max="4615" width="6.88671875" style="1" bestFit="1" customWidth="1"/>
    <col min="4616" max="4616" width="7.109375" style="1" bestFit="1" customWidth="1"/>
    <col min="4617" max="4617" width="7" style="1" bestFit="1" customWidth="1"/>
    <col min="4618" max="4618" width="9" style="1" bestFit="1" customWidth="1"/>
    <col min="4619" max="4619" width="8.88671875" style="1" bestFit="1" customWidth="1"/>
    <col min="4620" max="4620" width="8" style="1" bestFit="1" customWidth="1"/>
    <col min="4621" max="4622" width="5.88671875" style="1" customWidth="1"/>
    <col min="4623" max="4624" width="7.5546875" style="1" customWidth="1"/>
    <col min="4625" max="4625" width="7.44140625" style="1" customWidth="1"/>
    <col min="4626" max="4626" width="6.33203125" style="1" bestFit="1" customWidth="1"/>
    <col min="4627" max="4627" width="7.109375" style="1" bestFit="1" customWidth="1"/>
    <col min="4628" max="4629" width="5.5546875" style="1" bestFit="1" customWidth="1"/>
    <col min="4630" max="4631" width="6.33203125" style="1" customWidth="1"/>
    <col min="4632" max="4632" width="7.6640625" style="1" customWidth="1"/>
    <col min="4633" max="4864" width="9.109375" style="1"/>
    <col min="4865" max="4865" width="4.6640625" style="1" customWidth="1"/>
    <col min="4866" max="4866" width="16.33203125" style="1" customWidth="1"/>
    <col min="4867" max="4867" width="9.6640625" style="1" customWidth="1"/>
    <col min="4868" max="4869" width="5.5546875" style="1" bestFit="1" customWidth="1"/>
    <col min="4870" max="4870" width="6.5546875" style="1" bestFit="1" customWidth="1"/>
    <col min="4871" max="4871" width="6.88671875" style="1" bestFit="1" customWidth="1"/>
    <col min="4872" max="4872" width="7.109375" style="1" bestFit="1" customWidth="1"/>
    <col min="4873" max="4873" width="7" style="1" bestFit="1" customWidth="1"/>
    <col min="4874" max="4874" width="9" style="1" bestFit="1" customWidth="1"/>
    <col min="4875" max="4875" width="8.88671875" style="1" bestFit="1" customWidth="1"/>
    <col min="4876" max="4876" width="8" style="1" bestFit="1" customWidth="1"/>
    <col min="4877" max="4878" width="5.88671875" style="1" customWidth="1"/>
    <col min="4879" max="4880" width="7.5546875" style="1" customWidth="1"/>
    <col min="4881" max="4881" width="7.44140625" style="1" customWidth="1"/>
    <col min="4882" max="4882" width="6.33203125" style="1" bestFit="1" customWidth="1"/>
    <col min="4883" max="4883" width="7.109375" style="1" bestFit="1" customWidth="1"/>
    <col min="4884" max="4885" width="5.5546875" style="1" bestFit="1" customWidth="1"/>
    <col min="4886" max="4887" width="6.33203125" style="1" customWidth="1"/>
    <col min="4888" max="4888" width="7.6640625" style="1" customWidth="1"/>
    <col min="4889" max="5120" width="9.109375" style="1"/>
    <col min="5121" max="5121" width="4.6640625" style="1" customWidth="1"/>
    <col min="5122" max="5122" width="16.33203125" style="1" customWidth="1"/>
    <col min="5123" max="5123" width="9.6640625" style="1" customWidth="1"/>
    <col min="5124" max="5125" width="5.5546875" style="1" bestFit="1" customWidth="1"/>
    <col min="5126" max="5126" width="6.5546875" style="1" bestFit="1" customWidth="1"/>
    <col min="5127" max="5127" width="6.88671875" style="1" bestFit="1" customWidth="1"/>
    <col min="5128" max="5128" width="7.109375" style="1" bestFit="1" customWidth="1"/>
    <col min="5129" max="5129" width="7" style="1" bestFit="1" customWidth="1"/>
    <col min="5130" max="5130" width="9" style="1" bestFit="1" customWidth="1"/>
    <col min="5131" max="5131" width="8.88671875" style="1" bestFit="1" customWidth="1"/>
    <col min="5132" max="5132" width="8" style="1" bestFit="1" customWidth="1"/>
    <col min="5133" max="5134" width="5.88671875" style="1" customWidth="1"/>
    <col min="5135" max="5136" width="7.5546875" style="1" customWidth="1"/>
    <col min="5137" max="5137" width="7.44140625" style="1" customWidth="1"/>
    <col min="5138" max="5138" width="6.33203125" style="1" bestFit="1" customWidth="1"/>
    <col min="5139" max="5139" width="7.109375" style="1" bestFit="1" customWidth="1"/>
    <col min="5140" max="5141" width="5.5546875" style="1" bestFit="1" customWidth="1"/>
    <col min="5142" max="5143" width="6.33203125" style="1" customWidth="1"/>
    <col min="5144" max="5144" width="7.6640625" style="1" customWidth="1"/>
    <col min="5145" max="5376" width="9.109375" style="1"/>
    <col min="5377" max="5377" width="4.6640625" style="1" customWidth="1"/>
    <col min="5378" max="5378" width="16.33203125" style="1" customWidth="1"/>
    <col min="5379" max="5379" width="9.6640625" style="1" customWidth="1"/>
    <col min="5380" max="5381" width="5.5546875" style="1" bestFit="1" customWidth="1"/>
    <col min="5382" max="5382" width="6.5546875" style="1" bestFit="1" customWidth="1"/>
    <col min="5383" max="5383" width="6.88671875" style="1" bestFit="1" customWidth="1"/>
    <col min="5384" max="5384" width="7.109375" style="1" bestFit="1" customWidth="1"/>
    <col min="5385" max="5385" width="7" style="1" bestFit="1" customWidth="1"/>
    <col min="5386" max="5386" width="9" style="1" bestFit="1" customWidth="1"/>
    <col min="5387" max="5387" width="8.88671875" style="1" bestFit="1" customWidth="1"/>
    <col min="5388" max="5388" width="8" style="1" bestFit="1" customWidth="1"/>
    <col min="5389" max="5390" width="5.88671875" style="1" customWidth="1"/>
    <col min="5391" max="5392" width="7.5546875" style="1" customWidth="1"/>
    <col min="5393" max="5393" width="7.44140625" style="1" customWidth="1"/>
    <col min="5394" max="5394" width="6.33203125" style="1" bestFit="1" customWidth="1"/>
    <col min="5395" max="5395" width="7.109375" style="1" bestFit="1" customWidth="1"/>
    <col min="5396" max="5397" width="5.5546875" style="1" bestFit="1" customWidth="1"/>
    <col min="5398" max="5399" width="6.33203125" style="1" customWidth="1"/>
    <col min="5400" max="5400" width="7.6640625" style="1" customWidth="1"/>
    <col min="5401" max="5632" width="9.109375" style="1"/>
    <col min="5633" max="5633" width="4.6640625" style="1" customWidth="1"/>
    <col min="5634" max="5634" width="16.33203125" style="1" customWidth="1"/>
    <col min="5635" max="5635" width="9.6640625" style="1" customWidth="1"/>
    <col min="5636" max="5637" width="5.5546875" style="1" bestFit="1" customWidth="1"/>
    <col min="5638" max="5638" width="6.5546875" style="1" bestFit="1" customWidth="1"/>
    <col min="5639" max="5639" width="6.88671875" style="1" bestFit="1" customWidth="1"/>
    <col min="5640" max="5640" width="7.109375" style="1" bestFit="1" customWidth="1"/>
    <col min="5641" max="5641" width="7" style="1" bestFit="1" customWidth="1"/>
    <col min="5642" max="5642" width="9" style="1" bestFit="1" customWidth="1"/>
    <col min="5643" max="5643" width="8.88671875" style="1" bestFit="1" customWidth="1"/>
    <col min="5644" max="5644" width="8" style="1" bestFit="1" customWidth="1"/>
    <col min="5645" max="5646" width="5.88671875" style="1" customWidth="1"/>
    <col min="5647" max="5648" width="7.5546875" style="1" customWidth="1"/>
    <col min="5649" max="5649" width="7.44140625" style="1" customWidth="1"/>
    <col min="5650" max="5650" width="6.33203125" style="1" bestFit="1" customWidth="1"/>
    <col min="5651" max="5651" width="7.109375" style="1" bestFit="1" customWidth="1"/>
    <col min="5652" max="5653" width="5.5546875" style="1" bestFit="1" customWidth="1"/>
    <col min="5654" max="5655" width="6.33203125" style="1" customWidth="1"/>
    <col min="5656" max="5656" width="7.6640625" style="1" customWidth="1"/>
    <col min="5657" max="5888" width="9.109375" style="1"/>
    <col min="5889" max="5889" width="4.6640625" style="1" customWidth="1"/>
    <col min="5890" max="5890" width="16.33203125" style="1" customWidth="1"/>
    <col min="5891" max="5891" width="9.6640625" style="1" customWidth="1"/>
    <col min="5892" max="5893" width="5.5546875" style="1" bestFit="1" customWidth="1"/>
    <col min="5894" max="5894" width="6.5546875" style="1" bestFit="1" customWidth="1"/>
    <col min="5895" max="5895" width="6.88671875" style="1" bestFit="1" customWidth="1"/>
    <col min="5896" max="5896" width="7.109375" style="1" bestFit="1" customWidth="1"/>
    <col min="5897" max="5897" width="7" style="1" bestFit="1" customWidth="1"/>
    <col min="5898" max="5898" width="9" style="1" bestFit="1" customWidth="1"/>
    <col min="5899" max="5899" width="8.88671875" style="1" bestFit="1" customWidth="1"/>
    <col min="5900" max="5900" width="8" style="1" bestFit="1" customWidth="1"/>
    <col min="5901" max="5902" width="5.88671875" style="1" customWidth="1"/>
    <col min="5903" max="5904" width="7.5546875" style="1" customWidth="1"/>
    <col min="5905" max="5905" width="7.44140625" style="1" customWidth="1"/>
    <col min="5906" max="5906" width="6.33203125" style="1" bestFit="1" customWidth="1"/>
    <col min="5907" max="5907" width="7.109375" style="1" bestFit="1" customWidth="1"/>
    <col min="5908" max="5909" width="5.5546875" style="1" bestFit="1" customWidth="1"/>
    <col min="5910" max="5911" width="6.33203125" style="1" customWidth="1"/>
    <col min="5912" max="5912" width="7.6640625" style="1" customWidth="1"/>
    <col min="5913" max="6144" width="9.109375" style="1"/>
    <col min="6145" max="6145" width="4.6640625" style="1" customWidth="1"/>
    <col min="6146" max="6146" width="16.33203125" style="1" customWidth="1"/>
    <col min="6147" max="6147" width="9.6640625" style="1" customWidth="1"/>
    <col min="6148" max="6149" width="5.5546875" style="1" bestFit="1" customWidth="1"/>
    <col min="6150" max="6150" width="6.5546875" style="1" bestFit="1" customWidth="1"/>
    <col min="6151" max="6151" width="6.88671875" style="1" bestFit="1" customWidth="1"/>
    <col min="6152" max="6152" width="7.109375" style="1" bestFit="1" customWidth="1"/>
    <col min="6153" max="6153" width="7" style="1" bestFit="1" customWidth="1"/>
    <col min="6154" max="6154" width="9" style="1" bestFit="1" customWidth="1"/>
    <col min="6155" max="6155" width="8.88671875" style="1" bestFit="1" customWidth="1"/>
    <col min="6156" max="6156" width="8" style="1" bestFit="1" customWidth="1"/>
    <col min="6157" max="6158" width="5.88671875" style="1" customWidth="1"/>
    <col min="6159" max="6160" width="7.5546875" style="1" customWidth="1"/>
    <col min="6161" max="6161" width="7.44140625" style="1" customWidth="1"/>
    <col min="6162" max="6162" width="6.33203125" style="1" bestFit="1" customWidth="1"/>
    <col min="6163" max="6163" width="7.109375" style="1" bestFit="1" customWidth="1"/>
    <col min="6164" max="6165" width="5.5546875" style="1" bestFit="1" customWidth="1"/>
    <col min="6166" max="6167" width="6.33203125" style="1" customWidth="1"/>
    <col min="6168" max="6168" width="7.6640625" style="1" customWidth="1"/>
    <col min="6169" max="6400" width="9.109375" style="1"/>
    <col min="6401" max="6401" width="4.6640625" style="1" customWidth="1"/>
    <col min="6402" max="6402" width="16.33203125" style="1" customWidth="1"/>
    <col min="6403" max="6403" width="9.6640625" style="1" customWidth="1"/>
    <col min="6404" max="6405" width="5.5546875" style="1" bestFit="1" customWidth="1"/>
    <col min="6406" max="6406" width="6.5546875" style="1" bestFit="1" customWidth="1"/>
    <col min="6407" max="6407" width="6.88671875" style="1" bestFit="1" customWidth="1"/>
    <col min="6408" max="6408" width="7.109375" style="1" bestFit="1" customWidth="1"/>
    <col min="6409" max="6409" width="7" style="1" bestFit="1" customWidth="1"/>
    <col min="6410" max="6410" width="9" style="1" bestFit="1" customWidth="1"/>
    <col min="6411" max="6411" width="8.88671875" style="1" bestFit="1" customWidth="1"/>
    <col min="6412" max="6412" width="8" style="1" bestFit="1" customWidth="1"/>
    <col min="6413" max="6414" width="5.88671875" style="1" customWidth="1"/>
    <col min="6415" max="6416" width="7.5546875" style="1" customWidth="1"/>
    <col min="6417" max="6417" width="7.44140625" style="1" customWidth="1"/>
    <col min="6418" max="6418" width="6.33203125" style="1" bestFit="1" customWidth="1"/>
    <col min="6419" max="6419" width="7.109375" style="1" bestFit="1" customWidth="1"/>
    <col min="6420" max="6421" width="5.5546875" style="1" bestFit="1" customWidth="1"/>
    <col min="6422" max="6423" width="6.33203125" style="1" customWidth="1"/>
    <col min="6424" max="6424" width="7.6640625" style="1" customWidth="1"/>
    <col min="6425" max="6656" width="9.109375" style="1"/>
    <col min="6657" max="6657" width="4.6640625" style="1" customWidth="1"/>
    <col min="6658" max="6658" width="16.33203125" style="1" customWidth="1"/>
    <col min="6659" max="6659" width="9.6640625" style="1" customWidth="1"/>
    <col min="6660" max="6661" width="5.5546875" style="1" bestFit="1" customWidth="1"/>
    <col min="6662" max="6662" width="6.5546875" style="1" bestFit="1" customWidth="1"/>
    <col min="6663" max="6663" width="6.88671875" style="1" bestFit="1" customWidth="1"/>
    <col min="6664" max="6664" width="7.109375" style="1" bestFit="1" customWidth="1"/>
    <col min="6665" max="6665" width="7" style="1" bestFit="1" customWidth="1"/>
    <col min="6666" max="6666" width="9" style="1" bestFit="1" customWidth="1"/>
    <col min="6667" max="6667" width="8.88671875" style="1" bestFit="1" customWidth="1"/>
    <col min="6668" max="6668" width="8" style="1" bestFit="1" customWidth="1"/>
    <col min="6669" max="6670" width="5.88671875" style="1" customWidth="1"/>
    <col min="6671" max="6672" width="7.5546875" style="1" customWidth="1"/>
    <col min="6673" max="6673" width="7.44140625" style="1" customWidth="1"/>
    <col min="6674" max="6674" width="6.33203125" style="1" bestFit="1" customWidth="1"/>
    <col min="6675" max="6675" width="7.109375" style="1" bestFit="1" customWidth="1"/>
    <col min="6676" max="6677" width="5.5546875" style="1" bestFit="1" customWidth="1"/>
    <col min="6678" max="6679" width="6.33203125" style="1" customWidth="1"/>
    <col min="6680" max="6680" width="7.6640625" style="1" customWidth="1"/>
    <col min="6681" max="6912" width="9.109375" style="1"/>
    <col min="6913" max="6913" width="4.6640625" style="1" customWidth="1"/>
    <col min="6914" max="6914" width="16.33203125" style="1" customWidth="1"/>
    <col min="6915" max="6915" width="9.6640625" style="1" customWidth="1"/>
    <col min="6916" max="6917" width="5.5546875" style="1" bestFit="1" customWidth="1"/>
    <col min="6918" max="6918" width="6.5546875" style="1" bestFit="1" customWidth="1"/>
    <col min="6919" max="6919" width="6.88671875" style="1" bestFit="1" customWidth="1"/>
    <col min="6920" max="6920" width="7.109375" style="1" bestFit="1" customWidth="1"/>
    <col min="6921" max="6921" width="7" style="1" bestFit="1" customWidth="1"/>
    <col min="6922" max="6922" width="9" style="1" bestFit="1" customWidth="1"/>
    <col min="6923" max="6923" width="8.88671875" style="1" bestFit="1" customWidth="1"/>
    <col min="6924" max="6924" width="8" style="1" bestFit="1" customWidth="1"/>
    <col min="6925" max="6926" width="5.88671875" style="1" customWidth="1"/>
    <col min="6927" max="6928" width="7.5546875" style="1" customWidth="1"/>
    <col min="6929" max="6929" width="7.44140625" style="1" customWidth="1"/>
    <col min="6930" max="6930" width="6.33203125" style="1" bestFit="1" customWidth="1"/>
    <col min="6931" max="6931" width="7.109375" style="1" bestFit="1" customWidth="1"/>
    <col min="6932" max="6933" width="5.5546875" style="1" bestFit="1" customWidth="1"/>
    <col min="6934" max="6935" width="6.33203125" style="1" customWidth="1"/>
    <col min="6936" max="6936" width="7.6640625" style="1" customWidth="1"/>
    <col min="6937" max="7168" width="9.109375" style="1"/>
    <col min="7169" max="7169" width="4.6640625" style="1" customWidth="1"/>
    <col min="7170" max="7170" width="16.33203125" style="1" customWidth="1"/>
    <col min="7171" max="7171" width="9.6640625" style="1" customWidth="1"/>
    <col min="7172" max="7173" width="5.5546875" style="1" bestFit="1" customWidth="1"/>
    <col min="7174" max="7174" width="6.5546875" style="1" bestFit="1" customWidth="1"/>
    <col min="7175" max="7175" width="6.88671875" style="1" bestFit="1" customWidth="1"/>
    <col min="7176" max="7176" width="7.109375" style="1" bestFit="1" customWidth="1"/>
    <col min="7177" max="7177" width="7" style="1" bestFit="1" customWidth="1"/>
    <col min="7178" max="7178" width="9" style="1" bestFit="1" customWidth="1"/>
    <col min="7179" max="7179" width="8.88671875" style="1" bestFit="1" customWidth="1"/>
    <col min="7180" max="7180" width="8" style="1" bestFit="1" customWidth="1"/>
    <col min="7181" max="7182" width="5.88671875" style="1" customWidth="1"/>
    <col min="7183" max="7184" width="7.5546875" style="1" customWidth="1"/>
    <col min="7185" max="7185" width="7.44140625" style="1" customWidth="1"/>
    <col min="7186" max="7186" width="6.33203125" style="1" bestFit="1" customWidth="1"/>
    <col min="7187" max="7187" width="7.109375" style="1" bestFit="1" customWidth="1"/>
    <col min="7188" max="7189" width="5.5546875" style="1" bestFit="1" customWidth="1"/>
    <col min="7190" max="7191" width="6.33203125" style="1" customWidth="1"/>
    <col min="7192" max="7192" width="7.6640625" style="1" customWidth="1"/>
    <col min="7193" max="7424" width="9.109375" style="1"/>
    <col min="7425" max="7425" width="4.6640625" style="1" customWidth="1"/>
    <col min="7426" max="7426" width="16.33203125" style="1" customWidth="1"/>
    <col min="7427" max="7427" width="9.6640625" style="1" customWidth="1"/>
    <col min="7428" max="7429" width="5.5546875" style="1" bestFit="1" customWidth="1"/>
    <col min="7430" max="7430" width="6.5546875" style="1" bestFit="1" customWidth="1"/>
    <col min="7431" max="7431" width="6.88671875" style="1" bestFit="1" customWidth="1"/>
    <col min="7432" max="7432" width="7.109375" style="1" bestFit="1" customWidth="1"/>
    <col min="7433" max="7433" width="7" style="1" bestFit="1" customWidth="1"/>
    <col min="7434" max="7434" width="9" style="1" bestFit="1" customWidth="1"/>
    <col min="7435" max="7435" width="8.88671875" style="1" bestFit="1" customWidth="1"/>
    <col min="7436" max="7436" width="8" style="1" bestFit="1" customWidth="1"/>
    <col min="7437" max="7438" width="5.88671875" style="1" customWidth="1"/>
    <col min="7439" max="7440" width="7.5546875" style="1" customWidth="1"/>
    <col min="7441" max="7441" width="7.44140625" style="1" customWidth="1"/>
    <col min="7442" max="7442" width="6.33203125" style="1" bestFit="1" customWidth="1"/>
    <col min="7443" max="7443" width="7.109375" style="1" bestFit="1" customWidth="1"/>
    <col min="7444" max="7445" width="5.5546875" style="1" bestFit="1" customWidth="1"/>
    <col min="7446" max="7447" width="6.33203125" style="1" customWidth="1"/>
    <col min="7448" max="7448" width="7.6640625" style="1" customWidth="1"/>
    <col min="7449" max="7680" width="9.109375" style="1"/>
    <col min="7681" max="7681" width="4.6640625" style="1" customWidth="1"/>
    <col min="7682" max="7682" width="16.33203125" style="1" customWidth="1"/>
    <col min="7683" max="7683" width="9.6640625" style="1" customWidth="1"/>
    <col min="7684" max="7685" width="5.5546875" style="1" bestFit="1" customWidth="1"/>
    <col min="7686" max="7686" width="6.5546875" style="1" bestFit="1" customWidth="1"/>
    <col min="7687" max="7687" width="6.88671875" style="1" bestFit="1" customWidth="1"/>
    <col min="7688" max="7688" width="7.109375" style="1" bestFit="1" customWidth="1"/>
    <col min="7689" max="7689" width="7" style="1" bestFit="1" customWidth="1"/>
    <col min="7690" max="7690" width="9" style="1" bestFit="1" customWidth="1"/>
    <col min="7691" max="7691" width="8.88671875" style="1" bestFit="1" customWidth="1"/>
    <col min="7692" max="7692" width="8" style="1" bestFit="1" customWidth="1"/>
    <col min="7693" max="7694" width="5.88671875" style="1" customWidth="1"/>
    <col min="7695" max="7696" width="7.5546875" style="1" customWidth="1"/>
    <col min="7697" max="7697" width="7.44140625" style="1" customWidth="1"/>
    <col min="7698" max="7698" width="6.33203125" style="1" bestFit="1" customWidth="1"/>
    <col min="7699" max="7699" width="7.109375" style="1" bestFit="1" customWidth="1"/>
    <col min="7700" max="7701" width="5.5546875" style="1" bestFit="1" customWidth="1"/>
    <col min="7702" max="7703" width="6.33203125" style="1" customWidth="1"/>
    <col min="7704" max="7704" width="7.6640625" style="1" customWidth="1"/>
    <col min="7705" max="7936" width="9.109375" style="1"/>
    <col min="7937" max="7937" width="4.6640625" style="1" customWidth="1"/>
    <col min="7938" max="7938" width="16.33203125" style="1" customWidth="1"/>
    <col min="7939" max="7939" width="9.6640625" style="1" customWidth="1"/>
    <col min="7940" max="7941" width="5.5546875" style="1" bestFit="1" customWidth="1"/>
    <col min="7942" max="7942" width="6.5546875" style="1" bestFit="1" customWidth="1"/>
    <col min="7943" max="7943" width="6.88671875" style="1" bestFit="1" customWidth="1"/>
    <col min="7944" max="7944" width="7.109375" style="1" bestFit="1" customWidth="1"/>
    <col min="7945" max="7945" width="7" style="1" bestFit="1" customWidth="1"/>
    <col min="7946" max="7946" width="9" style="1" bestFit="1" customWidth="1"/>
    <col min="7947" max="7947" width="8.88671875" style="1" bestFit="1" customWidth="1"/>
    <col min="7948" max="7948" width="8" style="1" bestFit="1" customWidth="1"/>
    <col min="7949" max="7950" width="5.88671875" style="1" customWidth="1"/>
    <col min="7951" max="7952" width="7.5546875" style="1" customWidth="1"/>
    <col min="7953" max="7953" width="7.44140625" style="1" customWidth="1"/>
    <col min="7954" max="7954" width="6.33203125" style="1" bestFit="1" customWidth="1"/>
    <col min="7955" max="7955" width="7.109375" style="1" bestFit="1" customWidth="1"/>
    <col min="7956" max="7957" width="5.5546875" style="1" bestFit="1" customWidth="1"/>
    <col min="7958" max="7959" width="6.33203125" style="1" customWidth="1"/>
    <col min="7960" max="7960" width="7.6640625" style="1" customWidth="1"/>
    <col min="7961" max="8192" width="9.109375" style="1"/>
    <col min="8193" max="8193" width="4.6640625" style="1" customWidth="1"/>
    <col min="8194" max="8194" width="16.33203125" style="1" customWidth="1"/>
    <col min="8195" max="8195" width="9.6640625" style="1" customWidth="1"/>
    <col min="8196" max="8197" width="5.5546875" style="1" bestFit="1" customWidth="1"/>
    <col min="8198" max="8198" width="6.5546875" style="1" bestFit="1" customWidth="1"/>
    <col min="8199" max="8199" width="6.88671875" style="1" bestFit="1" customWidth="1"/>
    <col min="8200" max="8200" width="7.109375" style="1" bestFit="1" customWidth="1"/>
    <col min="8201" max="8201" width="7" style="1" bestFit="1" customWidth="1"/>
    <col min="8202" max="8202" width="9" style="1" bestFit="1" customWidth="1"/>
    <col min="8203" max="8203" width="8.88671875" style="1" bestFit="1" customWidth="1"/>
    <col min="8204" max="8204" width="8" style="1" bestFit="1" customWidth="1"/>
    <col min="8205" max="8206" width="5.88671875" style="1" customWidth="1"/>
    <col min="8207" max="8208" width="7.5546875" style="1" customWidth="1"/>
    <col min="8209" max="8209" width="7.44140625" style="1" customWidth="1"/>
    <col min="8210" max="8210" width="6.33203125" style="1" bestFit="1" customWidth="1"/>
    <col min="8211" max="8211" width="7.109375" style="1" bestFit="1" customWidth="1"/>
    <col min="8212" max="8213" width="5.5546875" style="1" bestFit="1" customWidth="1"/>
    <col min="8214" max="8215" width="6.33203125" style="1" customWidth="1"/>
    <col min="8216" max="8216" width="7.6640625" style="1" customWidth="1"/>
    <col min="8217" max="8448" width="9.109375" style="1"/>
    <col min="8449" max="8449" width="4.6640625" style="1" customWidth="1"/>
    <col min="8450" max="8450" width="16.33203125" style="1" customWidth="1"/>
    <col min="8451" max="8451" width="9.6640625" style="1" customWidth="1"/>
    <col min="8452" max="8453" width="5.5546875" style="1" bestFit="1" customWidth="1"/>
    <col min="8454" max="8454" width="6.5546875" style="1" bestFit="1" customWidth="1"/>
    <col min="8455" max="8455" width="6.88671875" style="1" bestFit="1" customWidth="1"/>
    <col min="8456" max="8456" width="7.109375" style="1" bestFit="1" customWidth="1"/>
    <col min="8457" max="8457" width="7" style="1" bestFit="1" customWidth="1"/>
    <col min="8458" max="8458" width="9" style="1" bestFit="1" customWidth="1"/>
    <col min="8459" max="8459" width="8.88671875" style="1" bestFit="1" customWidth="1"/>
    <col min="8460" max="8460" width="8" style="1" bestFit="1" customWidth="1"/>
    <col min="8461" max="8462" width="5.88671875" style="1" customWidth="1"/>
    <col min="8463" max="8464" width="7.5546875" style="1" customWidth="1"/>
    <col min="8465" max="8465" width="7.44140625" style="1" customWidth="1"/>
    <col min="8466" max="8466" width="6.33203125" style="1" bestFit="1" customWidth="1"/>
    <col min="8467" max="8467" width="7.109375" style="1" bestFit="1" customWidth="1"/>
    <col min="8468" max="8469" width="5.5546875" style="1" bestFit="1" customWidth="1"/>
    <col min="8470" max="8471" width="6.33203125" style="1" customWidth="1"/>
    <col min="8472" max="8472" width="7.6640625" style="1" customWidth="1"/>
    <col min="8473" max="8704" width="9.109375" style="1"/>
    <col min="8705" max="8705" width="4.6640625" style="1" customWidth="1"/>
    <col min="8706" max="8706" width="16.33203125" style="1" customWidth="1"/>
    <col min="8707" max="8707" width="9.6640625" style="1" customWidth="1"/>
    <col min="8708" max="8709" width="5.5546875" style="1" bestFit="1" customWidth="1"/>
    <col min="8710" max="8710" width="6.5546875" style="1" bestFit="1" customWidth="1"/>
    <col min="8711" max="8711" width="6.88671875" style="1" bestFit="1" customWidth="1"/>
    <col min="8712" max="8712" width="7.109375" style="1" bestFit="1" customWidth="1"/>
    <col min="8713" max="8713" width="7" style="1" bestFit="1" customWidth="1"/>
    <col min="8714" max="8714" width="9" style="1" bestFit="1" customWidth="1"/>
    <col min="8715" max="8715" width="8.88671875" style="1" bestFit="1" customWidth="1"/>
    <col min="8716" max="8716" width="8" style="1" bestFit="1" customWidth="1"/>
    <col min="8717" max="8718" width="5.88671875" style="1" customWidth="1"/>
    <col min="8719" max="8720" width="7.5546875" style="1" customWidth="1"/>
    <col min="8721" max="8721" width="7.44140625" style="1" customWidth="1"/>
    <col min="8722" max="8722" width="6.33203125" style="1" bestFit="1" customWidth="1"/>
    <col min="8723" max="8723" width="7.109375" style="1" bestFit="1" customWidth="1"/>
    <col min="8724" max="8725" width="5.5546875" style="1" bestFit="1" customWidth="1"/>
    <col min="8726" max="8727" width="6.33203125" style="1" customWidth="1"/>
    <col min="8728" max="8728" width="7.6640625" style="1" customWidth="1"/>
    <col min="8729" max="8960" width="9.109375" style="1"/>
    <col min="8961" max="8961" width="4.6640625" style="1" customWidth="1"/>
    <col min="8962" max="8962" width="16.33203125" style="1" customWidth="1"/>
    <col min="8963" max="8963" width="9.6640625" style="1" customWidth="1"/>
    <col min="8964" max="8965" width="5.5546875" style="1" bestFit="1" customWidth="1"/>
    <col min="8966" max="8966" width="6.5546875" style="1" bestFit="1" customWidth="1"/>
    <col min="8967" max="8967" width="6.88671875" style="1" bestFit="1" customWidth="1"/>
    <col min="8968" max="8968" width="7.109375" style="1" bestFit="1" customWidth="1"/>
    <col min="8969" max="8969" width="7" style="1" bestFit="1" customWidth="1"/>
    <col min="8970" max="8970" width="9" style="1" bestFit="1" customWidth="1"/>
    <col min="8971" max="8971" width="8.88671875" style="1" bestFit="1" customWidth="1"/>
    <col min="8972" max="8972" width="8" style="1" bestFit="1" customWidth="1"/>
    <col min="8973" max="8974" width="5.88671875" style="1" customWidth="1"/>
    <col min="8975" max="8976" width="7.5546875" style="1" customWidth="1"/>
    <col min="8977" max="8977" width="7.44140625" style="1" customWidth="1"/>
    <col min="8978" max="8978" width="6.33203125" style="1" bestFit="1" customWidth="1"/>
    <col min="8979" max="8979" width="7.109375" style="1" bestFit="1" customWidth="1"/>
    <col min="8980" max="8981" width="5.5546875" style="1" bestFit="1" customWidth="1"/>
    <col min="8982" max="8983" width="6.33203125" style="1" customWidth="1"/>
    <col min="8984" max="8984" width="7.6640625" style="1" customWidth="1"/>
    <col min="8985" max="9216" width="9.109375" style="1"/>
    <col min="9217" max="9217" width="4.6640625" style="1" customWidth="1"/>
    <col min="9218" max="9218" width="16.33203125" style="1" customWidth="1"/>
    <col min="9219" max="9219" width="9.6640625" style="1" customWidth="1"/>
    <col min="9220" max="9221" width="5.5546875" style="1" bestFit="1" customWidth="1"/>
    <col min="9222" max="9222" width="6.5546875" style="1" bestFit="1" customWidth="1"/>
    <col min="9223" max="9223" width="6.88671875" style="1" bestFit="1" customWidth="1"/>
    <col min="9224" max="9224" width="7.109375" style="1" bestFit="1" customWidth="1"/>
    <col min="9225" max="9225" width="7" style="1" bestFit="1" customWidth="1"/>
    <col min="9226" max="9226" width="9" style="1" bestFit="1" customWidth="1"/>
    <col min="9227" max="9227" width="8.88671875" style="1" bestFit="1" customWidth="1"/>
    <col min="9228" max="9228" width="8" style="1" bestFit="1" customWidth="1"/>
    <col min="9229" max="9230" width="5.88671875" style="1" customWidth="1"/>
    <col min="9231" max="9232" width="7.5546875" style="1" customWidth="1"/>
    <col min="9233" max="9233" width="7.44140625" style="1" customWidth="1"/>
    <col min="9234" max="9234" width="6.33203125" style="1" bestFit="1" customWidth="1"/>
    <col min="9235" max="9235" width="7.109375" style="1" bestFit="1" customWidth="1"/>
    <col min="9236" max="9237" width="5.5546875" style="1" bestFit="1" customWidth="1"/>
    <col min="9238" max="9239" width="6.33203125" style="1" customWidth="1"/>
    <col min="9240" max="9240" width="7.6640625" style="1" customWidth="1"/>
    <col min="9241" max="9472" width="9.109375" style="1"/>
    <col min="9473" max="9473" width="4.6640625" style="1" customWidth="1"/>
    <col min="9474" max="9474" width="16.33203125" style="1" customWidth="1"/>
    <col min="9475" max="9475" width="9.6640625" style="1" customWidth="1"/>
    <col min="9476" max="9477" width="5.5546875" style="1" bestFit="1" customWidth="1"/>
    <col min="9478" max="9478" width="6.5546875" style="1" bestFit="1" customWidth="1"/>
    <col min="9479" max="9479" width="6.88671875" style="1" bestFit="1" customWidth="1"/>
    <col min="9480" max="9480" width="7.109375" style="1" bestFit="1" customWidth="1"/>
    <col min="9481" max="9481" width="7" style="1" bestFit="1" customWidth="1"/>
    <col min="9482" max="9482" width="9" style="1" bestFit="1" customWidth="1"/>
    <col min="9483" max="9483" width="8.88671875" style="1" bestFit="1" customWidth="1"/>
    <col min="9484" max="9484" width="8" style="1" bestFit="1" customWidth="1"/>
    <col min="9485" max="9486" width="5.88671875" style="1" customWidth="1"/>
    <col min="9487" max="9488" width="7.5546875" style="1" customWidth="1"/>
    <col min="9489" max="9489" width="7.44140625" style="1" customWidth="1"/>
    <col min="9490" max="9490" width="6.33203125" style="1" bestFit="1" customWidth="1"/>
    <col min="9491" max="9491" width="7.109375" style="1" bestFit="1" customWidth="1"/>
    <col min="9492" max="9493" width="5.5546875" style="1" bestFit="1" customWidth="1"/>
    <col min="9494" max="9495" width="6.33203125" style="1" customWidth="1"/>
    <col min="9496" max="9496" width="7.6640625" style="1" customWidth="1"/>
    <col min="9497" max="9728" width="9.109375" style="1"/>
    <col min="9729" max="9729" width="4.6640625" style="1" customWidth="1"/>
    <col min="9730" max="9730" width="16.33203125" style="1" customWidth="1"/>
    <col min="9731" max="9731" width="9.6640625" style="1" customWidth="1"/>
    <col min="9732" max="9733" width="5.5546875" style="1" bestFit="1" customWidth="1"/>
    <col min="9734" max="9734" width="6.5546875" style="1" bestFit="1" customWidth="1"/>
    <col min="9735" max="9735" width="6.88671875" style="1" bestFit="1" customWidth="1"/>
    <col min="9736" max="9736" width="7.109375" style="1" bestFit="1" customWidth="1"/>
    <col min="9737" max="9737" width="7" style="1" bestFit="1" customWidth="1"/>
    <col min="9738" max="9738" width="9" style="1" bestFit="1" customWidth="1"/>
    <col min="9739" max="9739" width="8.88671875" style="1" bestFit="1" customWidth="1"/>
    <col min="9740" max="9740" width="8" style="1" bestFit="1" customWidth="1"/>
    <col min="9741" max="9742" width="5.88671875" style="1" customWidth="1"/>
    <col min="9743" max="9744" width="7.5546875" style="1" customWidth="1"/>
    <col min="9745" max="9745" width="7.44140625" style="1" customWidth="1"/>
    <col min="9746" max="9746" width="6.33203125" style="1" bestFit="1" customWidth="1"/>
    <col min="9747" max="9747" width="7.109375" style="1" bestFit="1" customWidth="1"/>
    <col min="9748" max="9749" width="5.5546875" style="1" bestFit="1" customWidth="1"/>
    <col min="9750" max="9751" width="6.33203125" style="1" customWidth="1"/>
    <col min="9752" max="9752" width="7.6640625" style="1" customWidth="1"/>
    <col min="9753" max="9984" width="9.109375" style="1"/>
    <col min="9985" max="9985" width="4.6640625" style="1" customWidth="1"/>
    <col min="9986" max="9986" width="16.33203125" style="1" customWidth="1"/>
    <col min="9987" max="9987" width="9.6640625" style="1" customWidth="1"/>
    <col min="9988" max="9989" width="5.5546875" style="1" bestFit="1" customWidth="1"/>
    <col min="9990" max="9990" width="6.5546875" style="1" bestFit="1" customWidth="1"/>
    <col min="9991" max="9991" width="6.88671875" style="1" bestFit="1" customWidth="1"/>
    <col min="9992" max="9992" width="7.109375" style="1" bestFit="1" customWidth="1"/>
    <col min="9993" max="9993" width="7" style="1" bestFit="1" customWidth="1"/>
    <col min="9994" max="9994" width="9" style="1" bestFit="1" customWidth="1"/>
    <col min="9995" max="9995" width="8.88671875" style="1" bestFit="1" customWidth="1"/>
    <col min="9996" max="9996" width="8" style="1" bestFit="1" customWidth="1"/>
    <col min="9997" max="9998" width="5.88671875" style="1" customWidth="1"/>
    <col min="9999" max="10000" width="7.5546875" style="1" customWidth="1"/>
    <col min="10001" max="10001" width="7.44140625" style="1" customWidth="1"/>
    <col min="10002" max="10002" width="6.33203125" style="1" bestFit="1" customWidth="1"/>
    <col min="10003" max="10003" width="7.109375" style="1" bestFit="1" customWidth="1"/>
    <col min="10004" max="10005" width="5.5546875" style="1" bestFit="1" customWidth="1"/>
    <col min="10006" max="10007" width="6.33203125" style="1" customWidth="1"/>
    <col min="10008" max="10008" width="7.6640625" style="1" customWidth="1"/>
    <col min="10009" max="10240" width="9.109375" style="1"/>
    <col min="10241" max="10241" width="4.6640625" style="1" customWidth="1"/>
    <col min="10242" max="10242" width="16.33203125" style="1" customWidth="1"/>
    <col min="10243" max="10243" width="9.6640625" style="1" customWidth="1"/>
    <col min="10244" max="10245" width="5.5546875" style="1" bestFit="1" customWidth="1"/>
    <col min="10246" max="10246" width="6.5546875" style="1" bestFit="1" customWidth="1"/>
    <col min="10247" max="10247" width="6.88671875" style="1" bestFit="1" customWidth="1"/>
    <col min="10248" max="10248" width="7.109375" style="1" bestFit="1" customWidth="1"/>
    <col min="10249" max="10249" width="7" style="1" bestFit="1" customWidth="1"/>
    <col min="10250" max="10250" width="9" style="1" bestFit="1" customWidth="1"/>
    <col min="10251" max="10251" width="8.88671875" style="1" bestFit="1" customWidth="1"/>
    <col min="10252" max="10252" width="8" style="1" bestFit="1" customWidth="1"/>
    <col min="10253" max="10254" width="5.88671875" style="1" customWidth="1"/>
    <col min="10255" max="10256" width="7.5546875" style="1" customWidth="1"/>
    <col min="10257" max="10257" width="7.44140625" style="1" customWidth="1"/>
    <col min="10258" max="10258" width="6.33203125" style="1" bestFit="1" customWidth="1"/>
    <col min="10259" max="10259" width="7.109375" style="1" bestFit="1" customWidth="1"/>
    <col min="10260" max="10261" width="5.5546875" style="1" bestFit="1" customWidth="1"/>
    <col min="10262" max="10263" width="6.33203125" style="1" customWidth="1"/>
    <col min="10264" max="10264" width="7.6640625" style="1" customWidth="1"/>
    <col min="10265" max="10496" width="9.109375" style="1"/>
    <col min="10497" max="10497" width="4.6640625" style="1" customWidth="1"/>
    <col min="10498" max="10498" width="16.33203125" style="1" customWidth="1"/>
    <col min="10499" max="10499" width="9.6640625" style="1" customWidth="1"/>
    <col min="10500" max="10501" width="5.5546875" style="1" bestFit="1" customWidth="1"/>
    <col min="10502" max="10502" width="6.5546875" style="1" bestFit="1" customWidth="1"/>
    <col min="10503" max="10503" width="6.88671875" style="1" bestFit="1" customWidth="1"/>
    <col min="10504" max="10504" width="7.109375" style="1" bestFit="1" customWidth="1"/>
    <col min="10505" max="10505" width="7" style="1" bestFit="1" customWidth="1"/>
    <col min="10506" max="10506" width="9" style="1" bestFit="1" customWidth="1"/>
    <col min="10507" max="10507" width="8.88671875" style="1" bestFit="1" customWidth="1"/>
    <col min="10508" max="10508" width="8" style="1" bestFit="1" customWidth="1"/>
    <col min="10509" max="10510" width="5.88671875" style="1" customWidth="1"/>
    <col min="10511" max="10512" width="7.5546875" style="1" customWidth="1"/>
    <col min="10513" max="10513" width="7.44140625" style="1" customWidth="1"/>
    <col min="10514" max="10514" width="6.33203125" style="1" bestFit="1" customWidth="1"/>
    <col min="10515" max="10515" width="7.109375" style="1" bestFit="1" customWidth="1"/>
    <col min="10516" max="10517" width="5.5546875" style="1" bestFit="1" customWidth="1"/>
    <col min="10518" max="10519" width="6.33203125" style="1" customWidth="1"/>
    <col min="10520" max="10520" width="7.6640625" style="1" customWidth="1"/>
    <col min="10521" max="10752" width="9.109375" style="1"/>
    <col min="10753" max="10753" width="4.6640625" style="1" customWidth="1"/>
    <col min="10754" max="10754" width="16.33203125" style="1" customWidth="1"/>
    <col min="10755" max="10755" width="9.6640625" style="1" customWidth="1"/>
    <col min="10756" max="10757" width="5.5546875" style="1" bestFit="1" customWidth="1"/>
    <col min="10758" max="10758" width="6.5546875" style="1" bestFit="1" customWidth="1"/>
    <col min="10759" max="10759" width="6.88671875" style="1" bestFit="1" customWidth="1"/>
    <col min="10760" max="10760" width="7.109375" style="1" bestFit="1" customWidth="1"/>
    <col min="10761" max="10761" width="7" style="1" bestFit="1" customWidth="1"/>
    <col min="10762" max="10762" width="9" style="1" bestFit="1" customWidth="1"/>
    <col min="10763" max="10763" width="8.88671875" style="1" bestFit="1" customWidth="1"/>
    <col min="10764" max="10764" width="8" style="1" bestFit="1" customWidth="1"/>
    <col min="10765" max="10766" width="5.88671875" style="1" customWidth="1"/>
    <col min="10767" max="10768" width="7.5546875" style="1" customWidth="1"/>
    <col min="10769" max="10769" width="7.44140625" style="1" customWidth="1"/>
    <col min="10770" max="10770" width="6.33203125" style="1" bestFit="1" customWidth="1"/>
    <col min="10771" max="10771" width="7.109375" style="1" bestFit="1" customWidth="1"/>
    <col min="10772" max="10773" width="5.5546875" style="1" bestFit="1" customWidth="1"/>
    <col min="10774" max="10775" width="6.33203125" style="1" customWidth="1"/>
    <col min="10776" max="10776" width="7.6640625" style="1" customWidth="1"/>
    <col min="10777" max="11008" width="9.109375" style="1"/>
    <col min="11009" max="11009" width="4.6640625" style="1" customWidth="1"/>
    <col min="11010" max="11010" width="16.33203125" style="1" customWidth="1"/>
    <col min="11011" max="11011" width="9.6640625" style="1" customWidth="1"/>
    <col min="11012" max="11013" width="5.5546875" style="1" bestFit="1" customWidth="1"/>
    <col min="11014" max="11014" width="6.5546875" style="1" bestFit="1" customWidth="1"/>
    <col min="11015" max="11015" width="6.88671875" style="1" bestFit="1" customWidth="1"/>
    <col min="11016" max="11016" width="7.109375" style="1" bestFit="1" customWidth="1"/>
    <col min="11017" max="11017" width="7" style="1" bestFit="1" customWidth="1"/>
    <col min="11018" max="11018" width="9" style="1" bestFit="1" customWidth="1"/>
    <col min="11019" max="11019" width="8.88671875" style="1" bestFit="1" customWidth="1"/>
    <col min="11020" max="11020" width="8" style="1" bestFit="1" customWidth="1"/>
    <col min="11021" max="11022" width="5.88671875" style="1" customWidth="1"/>
    <col min="11023" max="11024" width="7.5546875" style="1" customWidth="1"/>
    <col min="11025" max="11025" width="7.44140625" style="1" customWidth="1"/>
    <col min="11026" max="11026" width="6.33203125" style="1" bestFit="1" customWidth="1"/>
    <col min="11027" max="11027" width="7.109375" style="1" bestFit="1" customWidth="1"/>
    <col min="11028" max="11029" width="5.5546875" style="1" bestFit="1" customWidth="1"/>
    <col min="11030" max="11031" width="6.33203125" style="1" customWidth="1"/>
    <col min="11032" max="11032" width="7.6640625" style="1" customWidth="1"/>
    <col min="11033" max="11264" width="9.109375" style="1"/>
    <col min="11265" max="11265" width="4.6640625" style="1" customWidth="1"/>
    <col min="11266" max="11266" width="16.33203125" style="1" customWidth="1"/>
    <col min="11267" max="11267" width="9.6640625" style="1" customWidth="1"/>
    <col min="11268" max="11269" width="5.5546875" style="1" bestFit="1" customWidth="1"/>
    <col min="11270" max="11270" width="6.5546875" style="1" bestFit="1" customWidth="1"/>
    <col min="11271" max="11271" width="6.88671875" style="1" bestFit="1" customWidth="1"/>
    <col min="11272" max="11272" width="7.109375" style="1" bestFit="1" customWidth="1"/>
    <col min="11273" max="11273" width="7" style="1" bestFit="1" customWidth="1"/>
    <col min="11274" max="11274" width="9" style="1" bestFit="1" customWidth="1"/>
    <col min="11275" max="11275" width="8.88671875" style="1" bestFit="1" customWidth="1"/>
    <col min="11276" max="11276" width="8" style="1" bestFit="1" customWidth="1"/>
    <col min="11277" max="11278" width="5.88671875" style="1" customWidth="1"/>
    <col min="11279" max="11280" width="7.5546875" style="1" customWidth="1"/>
    <col min="11281" max="11281" width="7.44140625" style="1" customWidth="1"/>
    <col min="11282" max="11282" width="6.33203125" style="1" bestFit="1" customWidth="1"/>
    <col min="11283" max="11283" width="7.109375" style="1" bestFit="1" customWidth="1"/>
    <col min="11284" max="11285" width="5.5546875" style="1" bestFit="1" customWidth="1"/>
    <col min="11286" max="11287" width="6.33203125" style="1" customWidth="1"/>
    <col min="11288" max="11288" width="7.6640625" style="1" customWidth="1"/>
    <col min="11289" max="11520" width="9.109375" style="1"/>
    <col min="11521" max="11521" width="4.6640625" style="1" customWidth="1"/>
    <col min="11522" max="11522" width="16.33203125" style="1" customWidth="1"/>
    <col min="11523" max="11523" width="9.6640625" style="1" customWidth="1"/>
    <col min="11524" max="11525" width="5.5546875" style="1" bestFit="1" customWidth="1"/>
    <col min="11526" max="11526" width="6.5546875" style="1" bestFit="1" customWidth="1"/>
    <col min="11527" max="11527" width="6.88671875" style="1" bestFit="1" customWidth="1"/>
    <col min="11528" max="11528" width="7.109375" style="1" bestFit="1" customWidth="1"/>
    <col min="11529" max="11529" width="7" style="1" bestFit="1" customWidth="1"/>
    <col min="11530" max="11530" width="9" style="1" bestFit="1" customWidth="1"/>
    <col min="11531" max="11531" width="8.88671875" style="1" bestFit="1" customWidth="1"/>
    <col min="11532" max="11532" width="8" style="1" bestFit="1" customWidth="1"/>
    <col min="11533" max="11534" width="5.88671875" style="1" customWidth="1"/>
    <col min="11535" max="11536" width="7.5546875" style="1" customWidth="1"/>
    <col min="11537" max="11537" width="7.44140625" style="1" customWidth="1"/>
    <col min="11538" max="11538" width="6.33203125" style="1" bestFit="1" customWidth="1"/>
    <col min="11539" max="11539" width="7.109375" style="1" bestFit="1" customWidth="1"/>
    <col min="11540" max="11541" width="5.5546875" style="1" bestFit="1" customWidth="1"/>
    <col min="11542" max="11543" width="6.33203125" style="1" customWidth="1"/>
    <col min="11544" max="11544" width="7.6640625" style="1" customWidth="1"/>
    <col min="11545" max="11776" width="9.109375" style="1"/>
    <col min="11777" max="11777" width="4.6640625" style="1" customWidth="1"/>
    <col min="11778" max="11778" width="16.33203125" style="1" customWidth="1"/>
    <col min="11779" max="11779" width="9.6640625" style="1" customWidth="1"/>
    <col min="11780" max="11781" width="5.5546875" style="1" bestFit="1" customWidth="1"/>
    <col min="11782" max="11782" width="6.5546875" style="1" bestFit="1" customWidth="1"/>
    <col min="11783" max="11783" width="6.88671875" style="1" bestFit="1" customWidth="1"/>
    <col min="11784" max="11784" width="7.109375" style="1" bestFit="1" customWidth="1"/>
    <col min="11785" max="11785" width="7" style="1" bestFit="1" customWidth="1"/>
    <col min="11786" max="11786" width="9" style="1" bestFit="1" customWidth="1"/>
    <col min="11787" max="11787" width="8.88671875" style="1" bestFit="1" customWidth="1"/>
    <col min="11788" max="11788" width="8" style="1" bestFit="1" customWidth="1"/>
    <col min="11789" max="11790" width="5.88671875" style="1" customWidth="1"/>
    <col min="11791" max="11792" width="7.5546875" style="1" customWidth="1"/>
    <col min="11793" max="11793" width="7.44140625" style="1" customWidth="1"/>
    <col min="11794" max="11794" width="6.33203125" style="1" bestFit="1" customWidth="1"/>
    <col min="11795" max="11795" width="7.109375" style="1" bestFit="1" customWidth="1"/>
    <col min="11796" max="11797" width="5.5546875" style="1" bestFit="1" customWidth="1"/>
    <col min="11798" max="11799" width="6.33203125" style="1" customWidth="1"/>
    <col min="11800" max="11800" width="7.6640625" style="1" customWidth="1"/>
    <col min="11801" max="12032" width="9.109375" style="1"/>
    <col min="12033" max="12033" width="4.6640625" style="1" customWidth="1"/>
    <col min="12034" max="12034" width="16.33203125" style="1" customWidth="1"/>
    <col min="12035" max="12035" width="9.6640625" style="1" customWidth="1"/>
    <col min="12036" max="12037" width="5.5546875" style="1" bestFit="1" customWidth="1"/>
    <col min="12038" max="12038" width="6.5546875" style="1" bestFit="1" customWidth="1"/>
    <col min="12039" max="12039" width="6.88671875" style="1" bestFit="1" customWidth="1"/>
    <col min="12040" max="12040" width="7.109375" style="1" bestFit="1" customWidth="1"/>
    <col min="12041" max="12041" width="7" style="1" bestFit="1" customWidth="1"/>
    <col min="12042" max="12042" width="9" style="1" bestFit="1" customWidth="1"/>
    <col min="12043" max="12043" width="8.88671875" style="1" bestFit="1" customWidth="1"/>
    <col min="12044" max="12044" width="8" style="1" bestFit="1" customWidth="1"/>
    <col min="12045" max="12046" width="5.88671875" style="1" customWidth="1"/>
    <col min="12047" max="12048" width="7.5546875" style="1" customWidth="1"/>
    <col min="12049" max="12049" width="7.44140625" style="1" customWidth="1"/>
    <col min="12050" max="12050" width="6.33203125" style="1" bestFit="1" customWidth="1"/>
    <col min="12051" max="12051" width="7.109375" style="1" bestFit="1" customWidth="1"/>
    <col min="12052" max="12053" width="5.5546875" style="1" bestFit="1" customWidth="1"/>
    <col min="12054" max="12055" width="6.33203125" style="1" customWidth="1"/>
    <col min="12056" max="12056" width="7.6640625" style="1" customWidth="1"/>
    <col min="12057" max="12288" width="9.109375" style="1"/>
    <col min="12289" max="12289" width="4.6640625" style="1" customWidth="1"/>
    <col min="12290" max="12290" width="16.33203125" style="1" customWidth="1"/>
    <col min="12291" max="12291" width="9.6640625" style="1" customWidth="1"/>
    <col min="12292" max="12293" width="5.5546875" style="1" bestFit="1" customWidth="1"/>
    <col min="12294" max="12294" width="6.5546875" style="1" bestFit="1" customWidth="1"/>
    <col min="12295" max="12295" width="6.88671875" style="1" bestFit="1" customWidth="1"/>
    <col min="12296" max="12296" width="7.109375" style="1" bestFit="1" customWidth="1"/>
    <col min="12297" max="12297" width="7" style="1" bestFit="1" customWidth="1"/>
    <col min="12298" max="12298" width="9" style="1" bestFit="1" customWidth="1"/>
    <col min="12299" max="12299" width="8.88671875" style="1" bestFit="1" customWidth="1"/>
    <col min="12300" max="12300" width="8" style="1" bestFit="1" customWidth="1"/>
    <col min="12301" max="12302" width="5.88671875" style="1" customWidth="1"/>
    <col min="12303" max="12304" width="7.5546875" style="1" customWidth="1"/>
    <col min="12305" max="12305" width="7.44140625" style="1" customWidth="1"/>
    <col min="12306" max="12306" width="6.33203125" style="1" bestFit="1" customWidth="1"/>
    <col min="12307" max="12307" width="7.109375" style="1" bestFit="1" customWidth="1"/>
    <col min="12308" max="12309" width="5.5546875" style="1" bestFit="1" customWidth="1"/>
    <col min="12310" max="12311" width="6.33203125" style="1" customWidth="1"/>
    <col min="12312" max="12312" width="7.6640625" style="1" customWidth="1"/>
    <col min="12313" max="12544" width="9.109375" style="1"/>
    <col min="12545" max="12545" width="4.6640625" style="1" customWidth="1"/>
    <col min="12546" max="12546" width="16.33203125" style="1" customWidth="1"/>
    <col min="12547" max="12547" width="9.6640625" style="1" customWidth="1"/>
    <col min="12548" max="12549" width="5.5546875" style="1" bestFit="1" customWidth="1"/>
    <col min="12550" max="12550" width="6.5546875" style="1" bestFit="1" customWidth="1"/>
    <col min="12551" max="12551" width="6.88671875" style="1" bestFit="1" customWidth="1"/>
    <col min="12552" max="12552" width="7.109375" style="1" bestFit="1" customWidth="1"/>
    <col min="12553" max="12553" width="7" style="1" bestFit="1" customWidth="1"/>
    <col min="12554" max="12554" width="9" style="1" bestFit="1" customWidth="1"/>
    <col min="12555" max="12555" width="8.88671875" style="1" bestFit="1" customWidth="1"/>
    <col min="12556" max="12556" width="8" style="1" bestFit="1" customWidth="1"/>
    <col min="12557" max="12558" width="5.88671875" style="1" customWidth="1"/>
    <col min="12559" max="12560" width="7.5546875" style="1" customWidth="1"/>
    <col min="12561" max="12561" width="7.44140625" style="1" customWidth="1"/>
    <col min="12562" max="12562" width="6.33203125" style="1" bestFit="1" customWidth="1"/>
    <col min="12563" max="12563" width="7.109375" style="1" bestFit="1" customWidth="1"/>
    <col min="12564" max="12565" width="5.5546875" style="1" bestFit="1" customWidth="1"/>
    <col min="12566" max="12567" width="6.33203125" style="1" customWidth="1"/>
    <col min="12568" max="12568" width="7.6640625" style="1" customWidth="1"/>
    <col min="12569" max="12800" width="9.109375" style="1"/>
    <col min="12801" max="12801" width="4.6640625" style="1" customWidth="1"/>
    <col min="12802" max="12802" width="16.33203125" style="1" customWidth="1"/>
    <col min="12803" max="12803" width="9.6640625" style="1" customWidth="1"/>
    <col min="12804" max="12805" width="5.5546875" style="1" bestFit="1" customWidth="1"/>
    <col min="12806" max="12806" width="6.5546875" style="1" bestFit="1" customWidth="1"/>
    <col min="12807" max="12807" width="6.88671875" style="1" bestFit="1" customWidth="1"/>
    <col min="12808" max="12808" width="7.109375" style="1" bestFit="1" customWidth="1"/>
    <col min="12809" max="12809" width="7" style="1" bestFit="1" customWidth="1"/>
    <col min="12810" max="12810" width="9" style="1" bestFit="1" customWidth="1"/>
    <col min="12811" max="12811" width="8.88671875" style="1" bestFit="1" customWidth="1"/>
    <col min="12812" max="12812" width="8" style="1" bestFit="1" customWidth="1"/>
    <col min="12813" max="12814" width="5.88671875" style="1" customWidth="1"/>
    <col min="12815" max="12816" width="7.5546875" style="1" customWidth="1"/>
    <col min="12817" max="12817" width="7.44140625" style="1" customWidth="1"/>
    <col min="12818" max="12818" width="6.33203125" style="1" bestFit="1" customWidth="1"/>
    <col min="12819" max="12819" width="7.109375" style="1" bestFit="1" customWidth="1"/>
    <col min="12820" max="12821" width="5.5546875" style="1" bestFit="1" customWidth="1"/>
    <col min="12822" max="12823" width="6.33203125" style="1" customWidth="1"/>
    <col min="12824" max="12824" width="7.6640625" style="1" customWidth="1"/>
    <col min="12825" max="13056" width="9.109375" style="1"/>
    <col min="13057" max="13057" width="4.6640625" style="1" customWidth="1"/>
    <col min="13058" max="13058" width="16.33203125" style="1" customWidth="1"/>
    <col min="13059" max="13059" width="9.6640625" style="1" customWidth="1"/>
    <col min="13060" max="13061" width="5.5546875" style="1" bestFit="1" customWidth="1"/>
    <col min="13062" max="13062" width="6.5546875" style="1" bestFit="1" customWidth="1"/>
    <col min="13063" max="13063" width="6.88671875" style="1" bestFit="1" customWidth="1"/>
    <col min="13064" max="13064" width="7.109375" style="1" bestFit="1" customWidth="1"/>
    <col min="13065" max="13065" width="7" style="1" bestFit="1" customWidth="1"/>
    <col min="13066" max="13066" width="9" style="1" bestFit="1" customWidth="1"/>
    <col min="13067" max="13067" width="8.88671875" style="1" bestFit="1" customWidth="1"/>
    <col min="13068" max="13068" width="8" style="1" bestFit="1" customWidth="1"/>
    <col min="13069" max="13070" width="5.88671875" style="1" customWidth="1"/>
    <col min="13071" max="13072" width="7.5546875" style="1" customWidth="1"/>
    <col min="13073" max="13073" width="7.44140625" style="1" customWidth="1"/>
    <col min="13074" max="13074" width="6.33203125" style="1" bestFit="1" customWidth="1"/>
    <col min="13075" max="13075" width="7.109375" style="1" bestFit="1" customWidth="1"/>
    <col min="13076" max="13077" width="5.5546875" style="1" bestFit="1" customWidth="1"/>
    <col min="13078" max="13079" width="6.33203125" style="1" customWidth="1"/>
    <col min="13080" max="13080" width="7.6640625" style="1" customWidth="1"/>
    <col min="13081" max="13312" width="9.109375" style="1"/>
    <col min="13313" max="13313" width="4.6640625" style="1" customWidth="1"/>
    <col min="13314" max="13314" width="16.33203125" style="1" customWidth="1"/>
    <col min="13315" max="13315" width="9.6640625" style="1" customWidth="1"/>
    <col min="13316" max="13317" width="5.5546875" style="1" bestFit="1" customWidth="1"/>
    <col min="13318" max="13318" width="6.5546875" style="1" bestFit="1" customWidth="1"/>
    <col min="13319" max="13319" width="6.88671875" style="1" bestFit="1" customWidth="1"/>
    <col min="13320" max="13320" width="7.109375" style="1" bestFit="1" customWidth="1"/>
    <col min="13321" max="13321" width="7" style="1" bestFit="1" customWidth="1"/>
    <col min="13322" max="13322" width="9" style="1" bestFit="1" customWidth="1"/>
    <col min="13323" max="13323" width="8.88671875" style="1" bestFit="1" customWidth="1"/>
    <col min="13324" max="13324" width="8" style="1" bestFit="1" customWidth="1"/>
    <col min="13325" max="13326" width="5.88671875" style="1" customWidth="1"/>
    <col min="13327" max="13328" width="7.5546875" style="1" customWidth="1"/>
    <col min="13329" max="13329" width="7.44140625" style="1" customWidth="1"/>
    <col min="13330" max="13330" width="6.33203125" style="1" bestFit="1" customWidth="1"/>
    <col min="13331" max="13331" width="7.109375" style="1" bestFit="1" customWidth="1"/>
    <col min="13332" max="13333" width="5.5546875" style="1" bestFit="1" customWidth="1"/>
    <col min="13334" max="13335" width="6.33203125" style="1" customWidth="1"/>
    <col min="13336" max="13336" width="7.6640625" style="1" customWidth="1"/>
    <col min="13337" max="13568" width="9.109375" style="1"/>
    <col min="13569" max="13569" width="4.6640625" style="1" customWidth="1"/>
    <col min="13570" max="13570" width="16.33203125" style="1" customWidth="1"/>
    <col min="13571" max="13571" width="9.6640625" style="1" customWidth="1"/>
    <col min="13572" max="13573" width="5.5546875" style="1" bestFit="1" customWidth="1"/>
    <col min="13574" max="13574" width="6.5546875" style="1" bestFit="1" customWidth="1"/>
    <col min="13575" max="13575" width="6.88671875" style="1" bestFit="1" customWidth="1"/>
    <col min="13576" max="13576" width="7.109375" style="1" bestFit="1" customWidth="1"/>
    <col min="13577" max="13577" width="7" style="1" bestFit="1" customWidth="1"/>
    <col min="13578" max="13578" width="9" style="1" bestFit="1" customWidth="1"/>
    <col min="13579" max="13579" width="8.88671875" style="1" bestFit="1" customWidth="1"/>
    <col min="13580" max="13580" width="8" style="1" bestFit="1" customWidth="1"/>
    <col min="13581" max="13582" width="5.88671875" style="1" customWidth="1"/>
    <col min="13583" max="13584" width="7.5546875" style="1" customWidth="1"/>
    <col min="13585" max="13585" width="7.44140625" style="1" customWidth="1"/>
    <col min="13586" max="13586" width="6.33203125" style="1" bestFit="1" customWidth="1"/>
    <col min="13587" max="13587" width="7.109375" style="1" bestFit="1" customWidth="1"/>
    <col min="13588" max="13589" width="5.5546875" style="1" bestFit="1" customWidth="1"/>
    <col min="13590" max="13591" width="6.33203125" style="1" customWidth="1"/>
    <col min="13592" max="13592" width="7.6640625" style="1" customWidth="1"/>
    <col min="13593" max="13824" width="9.109375" style="1"/>
    <col min="13825" max="13825" width="4.6640625" style="1" customWidth="1"/>
    <col min="13826" max="13826" width="16.33203125" style="1" customWidth="1"/>
    <col min="13827" max="13827" width="9.6640625" style="1" customWidth="1"/>
    <col min="13828" max="13829" width="5.5546875" style="1" bestFit="1" customWidth="1"/>
    <col min="13830" max="13830" width="6.5546875" style="1" bestFit="1" customWidth="1"/>
    <col min="13831" max="13831" width="6.88671875" style="1" bestFit="1" customWidth="1"/>
    <col min="13832" max="13832" width="7.109375" style="1" bestFit="1" customWidth="1"/>
    <col min="13833" max="13833" width="7" style="1" bestFit="1" customWidth="1"/>
    <col min="13834" max="13834" width="9" style="1" bestFit="1" customWidth="1"/>
    <col min="13835" max="13835" width="8.88671875" style="1" bestFit="1" customWidth="1"/>
    <col min="13836" max="13836" width="8" style="1" bestFit="1" customWidth="1"/>
    <col min="13837" max="13838" width="5.88671875" style="1" customWidth="1"/>
    <col min="13839" max="13840" width="7.5546875" style="1" customWidth="1"/>
    <col min="13841" max="13841" width="7.44140625" style="1" customWidth="1"/>
    <col min="13842" max="13842" width="6.33203125" style="1" bestFit="1" customWidth="1"/>
    <col min="13843" max="13843" width="7.109375" style="1" bestFit="1" customWidth="1"/>
    <col min="13844" max="13845" width="5.5546875" style="1" bestFit="1" customWidth="1"/>
    <col min="13846" max="13847" width="6.33203125" style="1" customWidth="1"/>
    <col min="13848" max="13848" width="7.6640625" style="1" customWidth="1"/>
    <col min="13849" max="14080" width="9.109375" style="1"/>
    <col min="14081" max="14081" width="4.6640625" style="1" customWidth="1"/>
    <col min="14082" max="14082" width="16.33203125" style="1" customWidth="1"/>
    <col min="14083" max="14083" width="9.6640625" style="1" customWidth="1"/>
    <col min="14084" max="14085" width="5.5546875" style="1" bestFit="1" customWidth="1"/>
    <col min="14086" max="14086" width="6.5546875" style="1" bestFit="1" customWidth="1"/>
    <col min="14087" max="14087" width="6.88671875" style="1" bestFit="1" customWidth="1"/>
    <col min="14088" max="14088" width="7.109375" style="1" bestFit="1" customWidth="1"/>
    <col min="14089" max="14089" width="7" style="1" bestFit="1" customWidth="1"/>
    <col min="14090" max="14090" width="9" style="1" bestFit="1" customWidth="1"/>
    <col min="14091" max="14091" width="8.88671875" style="1" bestFit="1" customWidth="1"/>
    <col min="14092" max="14092" width="8" style="1" bestFit="1" customWidth="1"/>
    <col min="14093" max="14094" width="5.88671875" style="1" customWidth="1"/>
    <col min="14095" max="14096" width="7.5546875" style="1" customWidth="1"/>
    <col min="14097" max="14097" width="7.44140625" style="1" customWidth="1"/>
    <col min="14098" max="14098" width="6.33203125" style="1" bestFit="1" customWidth="1"/>
    <col min="14099" max="14099" width="7.109375" style="1" bestFit="1" customWidth="1"/>
    <col min="14100" max="14101" width="5.5546875" style="1" bestFit="1" customWidth="1"/>
    <col min="14102" max="14103" width="6.33203125" style="1" customWidth="1"/>
    <col min="14104" max="14104" width="7.6640625" style="1" customWidth="1"/>
    <col min="14105" max="14336" width="9.109375" style="1"/>
    <col min="14337" max="14337" width="4.6640625" style="1" customWidth="1"/>
    <col min="14338" max="14338" width="16.33203125" style="1" customWidth="1"/>
    <col min="14339" max="14339" width="9.6640625" style="1" customWidth="1"/>
    <col min="14340" max="14341" width="5.5546875" style="1" bestFit="1" customWidth="1"/>
    <col min="14342" max="14342" width="6.5546875" style="1" bestFit="1" customWidth="1"/>
    <col min="14343" max="14343" width="6.88671875" style="1" bestFit="1" customWidth="1"/>
    <col min="14344" max="14344" width="7.109375" style="1" bestFit="1" customWidth="1"/>
    <col min="14345" max="14345" width="7" style="1" bestFit="1" customWidth="1"/>
    <col min="14346" max="14346" width="9" style="1" bestFit="1" customWidth="1"/>
    <col min="14347" max="14347" width="8.88671875" style="1" bestFit="1" customWidth="1"/>
    <col min="14348" max="14348" width="8" style="1" bestFit="1" customWidth="1"/>
    <col min="14349" max="14350" width="5.88671875" style="1" customWidth="1"/>
    <col min="14351" max="14352" width="7.5546875" style="1" customWidth="1"/>
    <col min="14353" max="14353" width="7.44140625" style="1" customWidth="1"/>
    <col min="14354" max="14354" width="6.33203125" style="1" bestFit="1" customWidth="1"/>
    <col min="14355" max="14355" width="7.109375" style="1" bestFit="1" customWidth="1"/>
    <col min="14356" max="14357" width="5.5546875" style="1" bestFit="1" customWidth="1"/>
    <col min="14358" max="14359" width="6.33203125" style="1" customWidth="1"/>
    <col min="14360" max="14360" width="7.6640625" style="1" customWidth="1"/>
    <col min="14361" max="14592" width="9.109375" style="1"/>
    <col min="14593" max="14593" width="4.6640625" style="1" customWidth="1"/>
    <col min="14594" max="14594" width="16.33203125" style="1" customWidth="1"/>
    <col min="14595" max="14595" width="9.6640625" style="1" customWidth="1"/>
    <col min="14596" max="14597" width="5.5546875" style="1" bestFit="1" customWidth="1"/>
    <col min="14598" max="14598" width="6.5546875" style="1" bestFit="1" customWidth="1"/>
    <col min="14599" max="14599" width="6.88671875" style="1" bestFit="1" customWidth="1"/>
    <col min="14600" max="14600" width="7.109375" style="1" bestFit="1" customWidth="1"/>
    <col min="14601" max="14601" width="7" style="1" bestFit="1" customWidth="1"/>
    <col min="14602" max="14602" width="9" style="1" bestFit="1" customWidth="1"/>
    <col min="14603" max="14603" width="8.88671875" style="1" bestFit="1" customWidth="1"/>
    <col min="14604" max="14604" width="8" style="1" bestFit="1" customWidth="1"/>
    <col min="14605" max="14606" width="5.88671875" style="1" customWidth="1"/>
    <col min="14607" max="14608" width="7.5546875" style="1" customWidth="1"/>
    <col min="14609" max="14609" width="7.44140625" style="1" customWidth="1"/>
    <col min="14610" max="14610" width="6.33203125" style="1" bestFit="1" customWidth="1"/>
    <col min="14611" max="14611" width="7.109375" style="1" bestFit="1" customWidth="1"/>
    <col min="14612" max="14613" width="5.5546875" style="1" bestFit="1" customWidth="1"/>
    <col min="14614" max="14615" width="6.33203125" style="1" customWidth="1"/>
    <col min="14616" max="14616" width="7.6640625" style="1" customWidth="1"/>
    <col min="14617" max="14848" width="9.109375" style="1"/>
    <col min="14849" max="14849" width="4.6640625" style="1" customWidth="1"/>
    <col min="14850" max="14850" width="16.33203125" style="1" customWidth="1"/>
    <col min="14851" max="14851" width="9.6640625" style="1" customWidth="1"/>
    <col min="14852" max="14853" width="5.5546875" style="1" bestFit="1" customWidth="1"/>
    <col min="14854" max="14854" width="6.5546875" style="1" bestFit="1" customWidth="1"/>
    <col min="14855" max="14855" width="6.88671875" style="1" bestFit="1" customWidth="1"/>
    <col min="14856" max="14856" width="7.109375" style="1" bestFit="1" customWidth="1"/>
    <col min="14857" max="14857" width="7" style="1" bestFit="1" customWidth="1"/>
    <col min="14858" max="14858" width="9" style="1" bestFit="1" customWidth="1"/>
    <col min="14859" max="14859" width="8.88671875" style="1" bestFit="1" customWidth="1"/>
    <col min="14860" max="14860" width="8" style="1" bestFit="1" customWidth="1"/>
    <col min="14861" max="14862" width="5.88671875" style="1" customWidth="1"/>
    <col min="14863" max="14864" width="7.5546875" style="1" customWidth="1"/>
    <col min="14865" max="14865" width="7.44140625" style="1" customWidth="1"/>
    <col min="14866" max="14866" width="6.33203125" style="1" bestFit="1" customWidth="1"/>
    <col min="14867" max="14867" width="7.109375" style="1" bestFit="1" customWidth="1"/>
    <col min="14868" max="14869" width="5.5546875" style="1" bestFit="1" customWidth="1"/>
    <col min="14870" max="14871" width="6.33203125" style="1" customWidth="1"/>
    <col min="14872" max="14872" width="7.6640625" style="1" customWidth="1"/>
    <col min="14873" max="15104" width="9.109375" style="1"/>
    <col min="15105" max="15105" width="4.6640625" style="1" customWidth="1"/>
    <col min="15106" max="15106" width="16.33203125" style="1" customWidth="1"/>
    <col min="15107" max="15107" width="9.6640625" style="1" customWidth="1"/>
    <col min="15108" max="15109" width="5.5546875" style="1" bestFit="1" customWidth="1"/>
    <col min="15110" max="15110" width="6.5546875" style="1" bestFit="1" customWidth="1"/>
    <col min="15111" max="15111" width="6.88671875" style="1" bestFit="1" customWidth="1"/>
    <col min="15112" max="15112" width="7.109375" style="1" bestFit="1" customWidth="1"/>
    <col min="15113" max="15113" width="7" style="1" bestFit="1" customWidth="1"/>
    <col min="15114" max="15114" width="9" style="1" bestFit="1" customWidth="1"/>
    <col min="15115" max="15115" width="8.88671875" style="1" bestFit="1" customWidth="1"/>
    <col min="15116" max="15116" width="8" style="1" bestFit="1" customWidth="1"/>
    <col min="15117" max="15118" width="5.88671875" style="1" customWidth="1"/>
    <col min="15119" max="15120" width="7.5546875" style="1" customWidth="1"/>
    <col min="15121" max="15121" width="7.44140625" style="1" customWidth="1"/>
    <col min="15122" max="15122" width="6.33203125" style="1" bestFit="1" customWidth="1"/>
    <col min="15123" max="15123" width="7.109375" style="1" bestFit="1" customWidth="1"/>
    <col min="15124" max="15125" width="5.5546875" style="1" bestFit="1" customWidth="1"/>
    <col min="15126" max="15127" width="6.33203125" style="1" customWidth="1"/>
    <col min="15128" max="15128" width="7.6640625" style="1" customWidth="1"/>
    <col min="15129" max="15360" width="9.109375" style="1"/>
    <col min="15361" max="15361" width="4.6640625" style="1" customWidth="1"/>
    <col min="15362" max="15362" width="16.33203125" style="1" customWidth="1"/>
    <col min="15363" max="15363" width="9.6640625" style="1" customWidth="1"/>
    <col min="15364" max="15365" width="5.5546875" style="1" bestFit="1" customWidth="1"/>
    <col min="15366" max="15366" width="6.5546875" style="1" bestFit="1" customWidth="1"/>
    <col min="15367" max="15367" width="6.88671875" style="1" bestFit="1" customWidth="1"/>
    <col min="15368" max="15368" width="7.109375" style="1" bestFit="1" customWidth="1"/>
    <col min="15369" max="15369" width="7" style="1" bestFit="1" customWidth="1"/>
    <col min="15370" max="15370" width="9" style="1" bestFit="1" customWidth="1"/>
    <col min="15371" max="15371" width="8.88671875" style="1" bestFit="1" customWidth="1"/>
    <col min="15372" max="15372" width="8" style="1" bestFit="1" customWidth="1"/>
    <col min="15373" max="15374" width="5.88671875" style="1" customWidth="1"/>
    <col min="15375" max="15376" width="7.5546875" style="1" customWidth="1"/>
    <col min="15377" max="15377" width="7.44140625" style="1" customWidth="1"/>
    <col min="15378" max="15378" width="6.33203125" style="1" bestFit="1" customWidth="1"/>
    <col min="15379" max="15379" width="7.109375" style="1" bestFit="1" customWidth="1"/>
    <col min="15380" max="15381" width="5.5546875" style="1" bestFit="1" customWidth="1"/>
    <col min="15382" max="15383" width="6.33203125" style="1" customWidth="1"/>
    <col min="15384" max="15384" width="7.6640625" style="1" customWidth="1"/>
    <col min="15385" max="15616" width="9.109375" style="1"/>
    <col min="15617" max="15617" width="4.6640625" style="1" customWidth="1"/>
    <col min="15618" max="15618" width="16.33203125" style="1" customWidth="1"/>
    <col min="15619" max="15619" width="9.6640625" style="1" customWidth="1"/>
    <col min="15620" max="15621" width="5.5546875" style="1" bestFit="1" customWidth="1"/>
    <col min="15622" max="15622" width="6.5546875" style="1" bestFit="1" customWidth="1"/>
    <col min="15623" max="15623" width="6.88671875" style="1" bestFit="1" customWidth="1"/>
    <col min="15624" max="15624" width="7.109375" style="1" bestFit="1" customWidth="1"/>
    <col min="15625" max="15625" width="7" style="1" bestFit="1" customWidth="1"/>
    <col min="15626" max="15626" width="9" style="1" bestFit="1" customWidth="1"/>
    <col min="15627" max="15627" width="8.88671875" style="1" bestFit="1" customWidth="1"/>
    <col min="15628" max="15628" width="8" style="1" bestFit="1" customWidth="1"/>
    <col min="15629" max="15630" width="5.88671875" style="1" customWidth="1"/>
    <col min="15631" max="15632" width="7.5546875" style="1" customWidth="1"/>
    <col min="15633" max="15633" width="7.44140625" style="1" customWidth="1"/>
    <col min="15634" max="15634" width="6.33203125" style="1" bestFit="1" customWidth="1"/>
    <col min="15635" max="15635" width="7.109375" style="1" bestFit="1" customWidth="1"/>
    <col min="15636" max="15637" width="5.5546875" style="1" bestFit="1" customWidth="1"/>
    <col min="15638" max="15639" width="6.33203125" style="1" customWidth="1"/>
    <col min="15640" max="15640" width="7.6640625" style="1" customWidth="1"/>
    <col min="15641" max="15872" width="9.109375" style="1"/>
    <col min="15873" max="15873" width="4.6640625" style="1" customWidth="1"/>
    <col min="15874" max="15874" width="16.33203125" style="1" customWidth="1"/>
    <col min="15875" max="15875" width="9.6640625" style="1" customWidth="1"/>
    <col min="15876" max="15877" width="5.5546875" style="1" bestFit="1" customWidth="1"/>
    <col min="15878" max="15878" width="6.5546875" style="1" bestFit="1" customWidth="1"/>
    <col min="15879" max="15879" width="6.88671875" style="1" bestFit="1" customWidth="1"/>
    <col min="15880" max="15880" width="7.109375" style="1" bestFit="1" customWidth="1"/>
    <col min="15881" max="15881" width="7" style="1" bestFit="1" customWidth="1"/>
    <col min="15882" max="15882" width="9" style="1" bestFit="1" customWidth="1"/>
    <col min="15883" max="15883" width="8.88671875" style="1" bestFit="1" customWidth="1"/>
    <col min="15884" max="15884" width="8" style="1" bestFit="1" customWidth="1"/>
    <col min="15885" max="15886" width="5.88671875" style="1" customWidth="1"/>
    <col min="15887" max="15888" width="7.5546875" style="1" customWidth="1"/>
    <col min="15889" max="15889" width="7.44140625" style="1" customWidth="1"/>
    <col min="15890" max="15890" width="6.33203125" style="1" bestFit="1" customWidth="1"/>
    <col min="15891" max="15891" width="7.109375" style="1" bestFit="1" customWidth="1"/>
    <col min="15892" max="15893" width="5.5546875" style="1" bestFit="1" customWidth="1"/>
    <col min="15894" max="15895" width="6.33203125" style="1" customWidth="1"/>
    <col min="15896" max="15896" width="7.6640625" style="1" customWidth="1"/>
    <col min="15897" max="16128" width="9.109375" style="1"/>
    <col min="16129" max="16129" width="4.6640625" style="1" customWidth="1"/>
    <col min="16130" max="16130" width="16.33203125" style="1" customWidth="1"/>
    <col min="16131" max="16131" width="9.6640625" style="1" customWidth="1"/>
    <col min="16132" max="16133" width="5.5546875" style="1" bestFit="1" customWidth="1"/>
    <col min="16134" max="16134" width="6.5546875" style="1" bestFit="1" customWidth="1"/>
    <col min="16135" max="16135" width="6.88671875" style="1" bestFit="1" customWidth="1"/>
    <col min="16136" max="16136" width="7.109375" style="1" bestFit="1" customWidth="1"/>
    <col min="16137" max="16137" width="7" style="1" bestFit="1" customWidth="1"/>
    <col min="16138" max="16138" width="9" style="1" bestFit="1" customWidth="1"/>
    <col min="16139" max="16139" width="8.88671875" style="1" bestFit="1" customWidth="1"/>
    <col min="16140" max="16140" width="8" style="1" bestFit="1" customWidth="1"/>
    <col min="16141" max="16142" width="5.88671875" style="1" customWidth="1"/>
    <col min="16143" max="16144" width="7.5546875" style="1" customWidth="1"/>
    <col min="16145" max="16145" width="7.44140625" style="1" customWidth="1"/>
    <col min="16146" max="16146" width="6.33203125" style="1" bestFit="1" customWidth="1"/>
    <col min="16147" max="16147" width="7.109375" style="1" bestFit="1" customWidth="1"/>
    <col min="16148" max="16149" width="5.5546875" style="1" bestFit="1" customWidth="1"/>
    <col min="16150" max="16151" width="6.33203125" style="1" customWidth="1"/>
    <col min="16152" max="16152" width="7.6640625" style="1" customWidth="1"/>
    <col min="16153" max="16384" width="9.109375" style="1"/>
  </cols>
  <sheetData>
    <row r="1" spans="1:24">
      <c r="A1" s="31"/>
      <c r="B1" s="31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018" t="s">
        <v>852</v>
      </c>
      <c r="W1" s="1018"/>
      <c r="X1" s="1018"/>
    </row>
    <row r="2" spans="1:24" ht="39.75" customHeight="1">
      <c r="A2" s="1252" t="s">
        <v>1205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3"/>
      <c r="U2" s="1253"/>
      <c r="V2" s="1253"/>
      <c r="W2" s="1253"/>
      <c r="X2" s="1253"/>
    </row>
    <row r="3" spans="1:24" ht="15.6">
      <c r="A3" s="32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7"/>
      <c r="W3" s="17"/>
      <c r="X3" s="28"/>
    </row>
    <row r="4" spans="1:24" ht="15.6">
      <c r="A4" s="1254" t="s">
        <v>281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  <c r="P4" s="1254"/>
      <c r="Q4" s="1254"/>
      <c r="R4" s="1254"/>
      <c r="S4" s="1254"/>
      <c r="T4" s="1254"/>
      <c r="U4" s="1254"/>
      <c r="V4" s="1254"/>
      <c r="W4" s="1254"/>
      <c r="X4" s="1254"/>
    </row>
    <row r="5" spans="1:24" ht="12.75" customHeight="1">
      <c r="A5" s="35"/>
      <c r="B5" s="3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25"/>
      <c r="R5" s="30"/>
      <c r="S5" s="30"/>
      <c r="T5" s="30"/>
      <c r="U5" s="30"/>
      <c r="V5" s="30"/>
      <c r="W5" s="1255" t="s">
        <v>1108</v>
      </c>
      <c r="X5" s="1255"/>
    </row>
    <row r="6" spans="1:24" s="42" customFormat="1" ht="24" customHeight="1">
      <c r="A6" s="36" t="s">
        <v>282</v>
      </c>
      <c r="B6" s="37" t="s">
        <v>283</v>
      </c>
      <c r="C6" s="38" t="s">
        <v>284</v>
      </c>
      <c r="D6" s="38" t="s">
        <v>285</v>
      </c>
      <c r="E6" s="38" t="s">
        <v>286</v>
      </c>
      <c r="F6" s="38" t="s">
        <v>287</v>
      </c>
      <c r="G6" s="38" t="s">
        <v>288</v>
      </c>
      <c r="H6" s="38" t="s">
        <v>289</v>
      </c>
      <c r="I6" s="38" t="s">
        <v>130</v>
      </c>
      <c r="J6" s="38" t="s">
        <v>290</v>
      </c>
      <c r="K6" s="38" t="s">
        <v>291</v>
      </c>
      <c r="L6" s="38" t="s">
        <v>292</v>
      </c>
      <c r="M6" s="1262" t="s">
        <v>803</v>
      </c>
      <c r="N6" s="37" t="s">
        <v>1236</v>
      </c>
      <c r="O6" s="37" t="s">
        <v>1236</v>
      </c>
      <c r="P6" s="37" t="s">
        <v>932</v>
      </c>
      <c r="Q6" s="45" t="s">
        <v>293</v>
      </c>
      <c r="R6" s="38" t="s">
        <v>294</v>
      </c>
      <c r="S6" s="38" t="s">
        <v>295</v>
      </c>
      <c r="T6" s="38" t="s">
        <v>296</v>
      </c>
      <c r="U6" s="38" t="s">
        <v>297</v>
      </c>
      <c r="V6" s="37" t="s">
        <v>298</v>
      </c>
      <c r="W6" s="37" t="s">
        <v>299</v>
      </c>
      <c r="X6" s="41" t="s">
        <v>277</v>
      </c>
    </row>
    <row r="7" spans="1:24" s="42" customFormat="1">
      <c r="A7" s="43" t="s">
        <v>300</v>
      </c>
      <c r="B7" s="44" t="s">
        <v>301</v>
      </c>
      <c r="C7" s="45"/>
      <c r="D7" s="45" t="s">
        <v>302</v>
      </c>
      <c r="E7" s="45" t="s">
        <v>303</v>
      </c>
      <c r="F7" s="45" t="s">
        <v>303</v>
      </c>
      <c r="G7" s="45" t="s">
        <v>304</v>
      </c>
      <c r="H7" s="45" t="s">
        <v>304</v>
      </c>
      <c r="I7" s="45" t="s">
        <v>304</v>
      </c>
      <c r="J7" s="45" t="s">
        <v>305</v>
      </c>
      <c r="K7" s="45" t="s">
        <v>306</v>
      </c>
      <c r="L7" s="45" t="s">
        <v>307</v>
      </c>
      <c r="M7" s="1263"/>
      <c r="N7" s="48" t="s">
        <v>303</v>
      </c>
      <c r="O7" s="48" t="s">
        <v>303</v>
      </c>
      <c r="P7" s="45" t="s">
        <v>308</v>
      </c>
      <c r="Q7" s="45" t="s">
        <v>304</v>
      </c>
      <c r="R7" s="45" t="s">
        <v>304</v>
      </c>
      <c r="S7" s="45" t="s">
        <v>304</v>
      </c>
      <c r="T7" s="45" t="s">
        <v>304</v>
      </c>
      <c r="U7" s="45" t="s">
        <v>304</v>
      </c>
      <c r="V7" s="44" t="s">
        <v>304</v>
      </c>
      <c r="W7" s="44" t="s">
        <v>309</v>
      </c>
      <c r="X7" s="47"/>
    </row>
    <row r="8" spans="1:24" s="42" customFormat="1">
      <c r="A8" s="43"/>
      <c r="B8" s="44"/>
      <c r="C8" s="45"/>
      <c r="D8" s="45" t="s">
        <v>304</v>
      </c>
      <c r="E8" s="45"/>
      <c r="F8" s="45"/>
      <c r="G8" s="45"/>
      <c r="H8" s="45"/>
      <c r="I8" s="45"/>
      <c r="J8" s="45" t="s">
        <v>304</v>
      </c>
      <c r="K8" s="45" t="s">
        <v>304</v>
      </c>
      <c r="L8" s="45"/>
      <c r="M8" s="1263"/>
      <c r="N8" s="166">
        <v>2021</v>
      </c>
      <c r="O8" s="166">
        <v>2022</v>
      </c>
      <c r="P8" s="48" t="s">
        <v>303</v>
      </c>
      <c r="Q8" s="49" t="s">
        <v>142</v>
      </c>
      <c r="R8" s="45"/>
      <c r="S8" s="45"/>
      <c r="T8" s="45" t="s">
        <v>142</v>
      </c>
      <c r="U8" s="45"/>
      <c r="V8" s="44" t="s">
        <v>142</v>
      </c>
      <c r="W8" s="44" t="s">
        <v>304</v>
      </c>
      <c r="X8" s="47"/>
    </row>
    <row r="9" spans="1:24" s="42" customFormat="1">
      <c r="A9" s="50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166">
        <v>2013</v>
      </c>
      <c r="N9" s="596">
        <v>0.25</v>
      </c>
      <c r="O9" s="596">
        <v>0.15</v>
      </c>
      <c r="P9" s="596">
        <v>0.15</v>
      </c>
      <c r="Q9" s="52"/>
      <c r="R9" s="52"/>
      <c r="S9" s="52"/>
      <c r="T9" s="52"/>
      <c r="U9" s="52"/>
      <c r="V9" s="51"/>
      <c r="W9" s="51"/>
      <c r="X9" s="54"/>
    </row>
    <row r="10" spans="1:24">
      <c r="A10" s="55">
        <v>1</v>
      </c>
      <c r="B10" s="56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7">
        <v>11</v>
      </c>
      <c r="L10" s="57">
        <v>12</v>
      </c>
      <c r="M10" s="57">
        <v>13</v>
      </c>
      <c r="N10" s="57">
        <v>14</v>
      </c>
      <c r="O10" s="57">
        <v>15</v>
      </c>
      <c r="P10" s="57">
        <v>16</v>
      </c>
      <c r="Q10" s="57">
        <v>17</v>
      </c>
      <c r="R10" s="57">
        <v>18</v>
      </c>
      <c r="S10" s="57">
        <v>19</v>
      </c>
      <c r="T10" s="57">
        <v>20</v>
      </c>
      <c r="U10" s="57">
        <v>21</v>
      </c>
      <c r="V10" s="57">
        <v>22</v>
      </c>
      <c r="W10" s="57">
        <v>23</v>
      </c>
      <c r="X10" s="58"/>
    </row>
    <row r="11" spans="1:24" s="7" customFormat="1" ht="18" customHeight="1">
      <c r="A11" s="1266" t="s">
        <v>310</v>
      </c>
      <c r="B11" s="1267"/>
      <c r="C11" s="1267"/>
      <c r="D11" s="1267"/>
      <c r="E11" s="1267"/>
      <c r="F11" s="1267"/>
      <c r="G11" s="1267"/>
      <c r="H11" s="1267"/>
      <c r="I11" s="1267"/>
      <c r="J11" s="1267"/>
      <c r="K11" s="1267"/>
      <c r="L11" s="1267"/>
      <c r="M11" s="1267"/>
      <c r="N11" s="1267"/>
      <c r="O11" s="1267"/>
      <c r="P11" s="1267"/>
      <c r="Q11" s="1267"/>
      <c r="R11" s="1267"/>
      <c r="S11" s="1267"/>
      <c r="T11" s="1267"/>
      <c r="U11" s="1267"/>
      <c r="V11" s="1267"/>
      <c r="W11" s="1267"/>
      <c r="X11" s="1268"/>
    </row>
    <row r="12" spans="1:24" s="7" customFormat="1" ht="18" customHeight="1">
      <c r="A12" s="316"/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59"/>
    </row>
    <row r="13" spans="1:24" s="7" customFormat="1" ht="18" customHeight="1">
      <c r="A13" s="316"/>
      <c r="B13" s="317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59"/>
    </row>
    <row r="14" spans="1:24" s="7" customFormat="1" ht="18" customHeight="1">
      <c r="A14" s="316"/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59"/>
    </row>
    <row r="15" spans="1:24" s="7" customFormat="1" ht="18" customHeight="1">
      <c r="A15" s="319"/>
      <c r="B15" s="320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60"/>
    </row>
    <row r="16" spans="1:24" s="16" customFormat="1" ht="18" customHeight="1">
      <c r="A16" s="1264" t="s">
        <v>119</v>
      </c>
      <c r="B16" s="1265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2"/>
    </row>
    <row r="17" spans="1:24" s="7" customFormat="1" ht="18" customHeight="1">
      <c r="A17" s="1269" t="s">
        <v>311</v>
      </c>
      <c r="B17" s="1270"/>
      <c r="C17" s="1270"/>
      <c r="D17" s="1270"/>
      <c r="E17" s="1270"/>
      <c r="F17" s="1270"/>
      <c r="G17" s="1270"/>
      <c r="H17" s="1270"/>
      <c r="I17" s="1270"/>
      <c r="J17" s="1270"/>
      <c r="K17" s="1270"/>
      <c r="L17" s="1270"/>
      <c r="M17" s="1270"/>
      <c r="N17" s="1270"/>
      <c r="O17" s="1270"/>
      <c r="P17" s="1270"/>
      <c r="Q17" s="1270"/>
      <c r="R17" s="1270"/>
      <c r="S17" s="1270"/>
      <c r="T17" s="1270"/>
      <c r="U17" s="1270"/>
      <c r="V17" s="1270"/>
      <c r="W17" s="1270"/>
      <c r="X17" s="1271"/>
    </row>
    <row r="18" spans="1:24" s="7" customFormat="1" ht="18" customHeight="1">
      <c r="A18" s="322"/>
      <c r="B18" s="323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63"/>
    </row>
    <row r="19" spans="1:24" s="7" customFormat="1" ht="18" customHeight="1">
      <c r="A19" s="316"/>
      <c r="B19" s="317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59"/>
    </row>
    <row r="20" spans="1:24" s="7" customFormat="1" ht="18" customHeight="1">
      <c r="A20" s="319"/>
      <c r="B20" s="320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59"/>
    </row>
    <row r="21" spans="1:24" s="16" customFormat="1" ht="18" customHeight="1">
      <c r="A21" s="1264" t="s">
        <v>734</v>
      </c>
      <c r="B21" s="1265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</row>
    <row r="22" spans="1:24" s="7" customFormat="1" ht="18" customHeight="1">
      <c r="A22" s="322"/>
      <c r="B22" s="323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59"/>
    </row>
    <row r="23" spans="1:24" s="7" customFormat="1" ht="18" customHeight="1">
      <c r="A23" s="316"/>
      <c r="B23" s="317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59"/>
    </row>
    <row r="24" spans="1:24" s="7" customFormat="1" ht="18" customHeight="1">
      <c r="A24" s="319"/>
      <c r="B24" s="320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59"/>
    </row>
    <row r="25" spans="1:24" s="16" customFormat="1" ht="18" customHeight="1">
      <c r="A25" s="1264" t="s">
        <v>735</v>
      </c>
      <c r="B25" s="1265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</row>
    <row r="26" spans="1:24" s="16" customFormat="1" ht="18" customHeight="1">
      <c r="A26" s="1264" t="s">
        <v>312</v>
      </c>
      <c r="B26" s="126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</row>
    <row r="27" spans="1:24" s="7" customFormat="1" ht="18" customHeight="1">
      <c r="A27" s="1269" t="s">
        <v>313</v>
      </c>
      <c r="B27" s="1270"/>
      <c r="C27" s="1270"/>
      <c r="D27" s="1270"/>
      <c r="E27" s="1270"/>
      <c r="F27" s="1270"/>
      <c r="G27" s="1270"/>
      <c r="H27" s="1270"/>
      <c r="I27" s="1270"/>
      <c r="J27" s="1270"/>
      <c r="K27" s="1270"/>
      <c r="L27" s="1270"/>
      <c r="M27" s="1270"/>
      <c r="N27" s="1270"/>
      <c r="O27" s="1270"/>
      <c r="P27" s="1270"/>
      <c r="Q27" s="1270"/>
      <c r="R27" s="1270"/>
      <c r="S27" s="1270"/>
      <c r="T27" s="1270"/>
      <c r="U27" s="1270"/>
      <c r="V27" s="1270"/>
      <c r="W27" s="1270"/>
      <c r="X27" s="1271"/>
    </row>
    <row r="28" spans="1:24" s="7" customFormat="1" ht="18" customHeight="1">
      <c r="A28" s="322"/>
      <c r="B28" s="323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63"/>
    </row>
    <row r="29" spans="1:24" s="7" customFormat="1" ht="18" customHeight="1">
      <c r="A29" s="316"/>
      <c r="B29" s="317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59"/>
    </row>
    <row r="30" spans="1:24" s="7" customFormat="1" ht="18" customHeight="1">
      <c r="A30" s="316"/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59"/>
    </row>
    <row r="31" spans="1:24" s="16" customFormat="1" ht="18" customHeight="1">
      <c r="A31" s="1264" t="s">
        <v>734</v>
      </c>
      <c r="B31" s="1265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</row>
    <row r="32" spans="1:24" s="7" customFormat="1" ht="18" customHeight="1">
      <c r="A32" s="316"/>
      <c r="B32" s="317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59"/>
    </row>
    <row r="33" spans="1:24" s="7" customFormat="1" ht="18" customHeight="1">
      <c r="A33" s="316"/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59"/>
    </row>
    <row r="34" spans="1:24" s="7" customFormat="1" ht="18" customHeight="1">
      <c r="A34" s="316"/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59"/>
    </row>
    <row r="35" spans="1:24" s="16" customFormat="1" ht="18" customHeight="1">
      <c r="A35" s="1264" t="s">
        <v>735</v>
      </c>
      <c r="B35" s="1265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2"/>
    </row>
    <row r="36" spans="1:24" s="16" customFormat="1" ht="18" customHeight="1">
      <c r="A36" s="1264" t="s">
        <v>312</v>
      </c>
      <c r="B36" s="1265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2"/>
    </row>
    <row r="37" spans="1:24" s="7" customFormat="1" ht="18" customHeight="1">
      <c r="A37" s="1269" t="s">
        <v>314</v>
      </c>
      <c r="B37" s="1270"/>
      <c r="C37" s="1270"/>
      <c r="D37" s="1270"/>
      <c r="E37" s="1270"/>
      <c r="F37" s="1270"/>
      <c r="G37" s="1270"/>
      <c r="H37" s="1270"/>
      <c r="I37" s="1270"/>
      <c r="J37" s="1270"/>
      <c r="K37" s="1270"/>
      <c r="L37" s="1270"/>
      <c r="M37" s="1270"/>
      <c r="N37" s="1270"/>
      <c r="O37" s="1270"/>
      <c r="P37" s="1270"/>
      <c r="Q37" s="1270"/>
      <c r="R37" s="1270"/>
      <c r="S37" s="1270"/>
      <c r="T37" s="1270"/>
      <c r="U37" s="1270"/>
      <c r="V37" s="1270"/>
      <c r="W37" s="1270"/>
      <c r="X37" s="1271"/>
    </row>
    <row r="38" spans="1:24" s="7" customFormat="1" ht="18" customHeight="1">
      <c r="A38" s="322"/>
      <c r="B38" s="323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63"/>
    </row>
    <row r="39" spans="1:24" s="7" customFormat="1" ht="18" customHeight="1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59"/>
    </row>
    <row r="40" spans="1:24" s="7" customFormat="1" ht="18" customHeight="1">
      <c r="A40" s="316"/>
      <c r="B40" s="317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59"/>
    </row>
    <row r="41" spans="1:24" s="16" customFormat="1" ht="18" customHeight="1">
      <c r="A41" s="1264" t="s">
        <v>734</v>
      </c>
      <c r="B41" s="1265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2"/>
    </row>
    <row r="42" spans="1:24" s="7" customFormat="1" ht="18" customHeight="1">
      <c r="A42" s="316"/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59"/>
    </row>
    <row r="43" spans="1:24" s="7" customFormat="1" ht="18" customHeight="1">
      <c r="A43" s="316"/>
      <c r="B43" s="317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59"/>
    </row>
    <row r="44" spans="1:24" s="7" customFormat="1" ht="18" customHeight="1">
      <c r="A44" s="316"/>
      <c r="B44" s="317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59"/>
    </row>
    <row r="45" spans="1:24" s="16" customFormat="1" ht="18" customHeight="1">
      <c r="A45" s="1264" t="s">
        <v>735</v>
      </c>
      <c r="B45" s="1265"/>
      <c r="C45" s="657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2"/>
    </row>
    <row r="46" spans="1:24" s="16" customFormat="1" ht="18" customHeight="1">
      <c r="A46" s="1264" t="s">
        <v>312</v>
      </c>
      <c r="B46" s="1265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</row>
    <row r="47" spans="1:24" s="7" customFormat="1" ht="18" customHeight="1">
      <c r="A47" s="1269" t="s">
        <v>315</v>
      </c>
      <c r="B47" s="1270"/>
      <c r="C47" s="1270"/>
      <c r="D47" s="1270"/>
      <c r="E47" s="1270"/>
      <c r="F47" s="1270"/>
      <c r="G47" s="1270"/>
      <c r="H47" s="1270"/>
      <c r="I47" s="1270"/>
      <c r="J47" s="1270"/>
      <c r="K47" s="1270"/>
      <c r="L47" s="1270"/>
      <c r="M47" s="1270"/>
      <c r="N47" s="1270"/>
      <c r="O47" s="1270"/>
      <c r="P47" s="1270"/>
      <c r="Q47" s="1270"/>
      <c r="R47" s="1270"/>
      <c r="S47" s="1270"/>
      <c r="T47" s="1270"/>
      <c r="U47" s="1270"/>
      <c r="V47" s="1270"/>
      <c r="W47" s="1270"/>
      <c r="X47" s="1271"/>
    </row>
    <row r="48" spans="1:24" s="7" customFormat="1" ht="18" customHeight="1">
      <c r="A48" s="322"/>
      <c r="B48" s="323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63"/>
    </row>
    <row r="49" spans="1:24" s="7" customFormat="1" ht="18" customHeight="1">
      <c r="A49" s="316"/>
      <c r="B49" s="317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59"/>
    </row>
    <row r="50" spans="1:24" s="7" customFormat="1" ht="18" customHeight="1">
      <c r="A50" s="316"/>
      <c r="B50" s="317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59"/>
    </row>
    <row r="51" spans="1:24" s="16" customFormat="1" ht="18" customHeight="1">
      <c r="A51" s="1264" t="s">
        <v>734</v>
      </c>
      <c r="B51" s="1265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2"/>
    </row>
    <row r="52" spans="1:24" s="7" customFormat="1" ht="18" customHeight="1">
      <c r="A52" s="316"/>
      <c r="B52" s="317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59"/>
    </row>
    <row r="53" spans="1:24" s="7" customFormat="1" ht="18" customHeight="1">
      <c r="A53" s="316"/>
      <c r="B53" s="317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59"/>
    </row>
    <row r="54" spans="1:24" s="7" customFormat="1" ht="18" customHeight="1">
      <c r="A54" s="316"/>
      <c r="B54" s="317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59"/>
    </row>
    <row r="55" spans="1:24" s="16" customFormat="1" ht="18" customHeight="1">
      <c r="A55" s="1264" t="s">
        <v>735</v>
      </c>
      <c r="B55" s="1265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s="16" customFormat="1" ht="18" customHeight="1">
      <c r="A56" s="1264" t="s">
        <v>312</v>
      </c>
      <c r="B56" s="1265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s="7" customFormat="1" ht="18" customHeight="1">
      <c r="A57" s="1269" t="s">
        <v>316</v>
      </c>
      <c r="B57" s="1270"/>
      <c r="C57" s="1270"/>
      <c r="D57" s="1270"/>
      <c r="E57" s="1270"/>
      <c r="F57" s="1270"/>
      <c r="G57" s="1270"/>
      <c r="H57" s="1270"/>
      <c r="I57" s="1270"/>
      <c r="J57" s="1270"/>
      <c r="K57" s="1270"/>
      <c r="L57" s="1270"/>
      <c r="M57" s="1270"/>
      <c r="N57" s="1270"/>
      <c r="O57" s="1270"/>
      <c r="P57" s="1270"/>
      <c r="Q57" s="1270"/>
      <c r="R57" s="1270"/>
      <c r="S57" s="1270"/>
      <c r="T57" s="1270"/>
      <c r="U57" s="1270"/>
      <c r="V57" s="1270"/>
      <c r="W57" s="1270"/>
      <c r="X57" s="1271"/>
    </row>
    <row r="58" spans="1:24" s="7" customFormat="1" ht="18" customHeight="1">
      <c r="A58" s="322"/>
      <c r="B58" s="323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63"/>
    </row>
    <row r="59" spans="1:24" s="7" customFormat="1" ht="18" customHeight="1">
      <c r="A59" s="316"/>
      <c r="B59" s="317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59"/>
    </row>
    <row r="60" spans="1:24" s="7" customFormat="1" ht="18" customHeight="1">
      <c r="A60" s="316"/>
      <c r="B60" s="317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59"/>
    </row>
    <row r="61" spans="1:24" s="16" customFormat="1" ht="18" customHeight="1">
      <c r="A61" s="1264" t="s">
        <v>734</v>
      </c>
      <c r="B61" s="1265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2"/>
    </row>
    <row r="62" spans="1:24" s="7" customFormat="1" ht="18" customHeight="1">
      <c r="A62" s="316"/>
      <c r="B62" s="317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59"/>
    </row>
    <row r="63" spans="1:24" s="7" customFormat="1" ht="18" customHeight="1">
      <c r="A63" s="316"/>
      <c r="B63" s="317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59"/>
    </row>
    <row r="64" spans="1:24" s="7" customFormat="1" ht="18" customHeight="1">
      <c r="A64" s="316"/>
      <c r="B64" s="317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59"/>
    </row>
    <row r="65" spans="1:24" s="16" customFormat="1" ht="18" customHeight="1">
      <c r="A65" s="1264" t="s">
        <v>735</v>
      </c>
      <c r="B65" s="1265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2"/>
    </row>
    <row r="66" spans="1:24" s="16" customFormat="1" ht="18" customHeight="1">
      <c r="A66" s="1264" t="s">
        <v>312</v>
      </c>
      <c r="B66" s="1265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2"/>
    </row>
    <row r="67" spans="1:24" s="16" customFormat="1" ht="18" customHeight="1">
      <c r="A67" s="1274" t="s">
        <v>317</v>
      </c>
      <c r="B67" s="1275"/>
      <c r="C67" s="64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2"/>
    </row>
    <row r="68" spans="1:24" ht="30" customHeight="1">
      <c r="A68" s="1272" t="s">
        <v>1109</v>
      </c>
      <c r="B68" s="1273"/>
      <c r="C68" s="1273"/>
      <c r="D68" s="1273"/>
      <c r="E68" s="1273"/>
      <c r="F68" s="1273"/>
      <c r="G68" s="1273"/>
      <c r="H68" s="1273"/>
      <c r="I68" s="1273"/>
      <c r="J68" s="1273"/>
      <c r="K68" s="1273"/>
      <c r="L68" s="1273"/>
      <c r="M68" s="1273"/>
      <c r="N68" s="1273"/>
      <c r="O68" s="1273"/>
      <c r="P68" s="1273"/>
      <c r="Q68" s="1273"/>
      <c r="R68" s="1273"/>
      <c r="S68" s="1273"/>
      <c r="T68" s="1273"/>
      <c r="U68" s="1273"/>
      <c r="V68" s="1273"/>
      <c r="W68" s="1273"/>
      <c r="X68" s="1273"/>
    </row>
    <row r="69" spans="1:24">
      <c r="A69" s="31"/>
      <c r="B69" s="31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28"/>
    </row>
    <row r="70" spans="1:24">
      <c r="A70" s="31"/>
      <c r="B70" s="31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28"/>
    </row>
    <row r="71" spans="1:24">
      <c r="A71" s="31"/>
      <c r="B71" s="31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28"/>
    </row>
    <row r="72" spans="1:24">
      <c r="A72" s="31"/>
      <c r="B72" s="31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28"/>
    </row>
    <row r="73" spans="1:24">
      <c r="A73" s="31"/>
      <c r="B73" s="3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28"/>
    </row>
  </sheetData>
  <mergeCells count="29">
    <mergeCell ref="A61:B61"/>
    <mergeCell ref="A65:B65"/>
    <mergeCell ref="A66:B66"/>
    <mergeCell ref="A67:B67"/>
    <mergeCell ref="A68:X68"/>
    <mergeCell ref="A57:X57"/>
    <mergeCell ref="A31:B31"/>
    <mergeCell ref="A35:B35"/>
    <mergeCell ref="A36:B36"/>
    <mergeCell ref="A37:X37"/>
    <mergeCell ref="A41:B41"/>
    <mergeCell ref="A45:B45"/>
    <mergeCell ref="A46:B46"/>
    <mergeCell ref="A47:X47"/>
    <mergeCell ref="A51:B51"/>
    <mergeCell ref="A55:B55"/>
    <mergeCell ref="A56:B56"/>
    <mergeCell ref="A27:X27"/>
    <mergeCell ref="V1:X1"/>
    <mergeCell ref="A2:X2"/>
    <mergeCell ref="A4:X4"/>
    <mergeCell ref="W5:X5"/>
    <mergeCell ref="A11:X11"/>
    <mergeCell ref="A16:B16"/>
    <mergeCell ref="A17:X17"/>
    <mergeCell ref="A21:B21"/>
    <mergeCell ref="A25:B25"/>
    <mergeCell ref="A26:B26"/>
    <mergeCell ref="M6:M8"/>
  </mergeCells>
  <printOptions horizontalCentered="1"/>
  <pageMargins left="0.5" right="0.25" top="0.75" bottom="0.25" header="0.5" footer="0.5"/>
  <pageSetup paperSize="9" scale="72" orientation="landscape" r:id="rId1"/>
  <headerFooter alignWithMargins="0"/>
  <rowBreaks count="1" manualBreakCount="1">
    <brk id="36" max="2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G45"/>
  <sheetViews>
    <sheetView tabSelected="1" view="pageBreakPreview" zoomScale="98" zoomScaleNormal="75" zoomScaleSheetLayoutView="98" workbookViewId="0">
      <selection activeCell="G12" sqref="G12"/>
    </sheetView>
  </sheetViews>
  <sheetFormatPr defaultRowHeight="13.2"/>
  <cols>
    <col min="1" max="1" width="4.6640625" style="65" customWidth="1"/>
    <col min="2" max="2" width="22.44140625" style="65" customWidth="1"/>
    <col min="3" max="3" width="10.6640625" style="65" bestFit="1" customWidth="1"/>
    <col min="4" max="4" width="18.109375" style="65" bestFit="1" customWidth="1"/>
    <col min="5" max="7" width="17" style="1" customWidth="1"/>
    <col min="8" max="237" width="9.109375" style="1"/>
    <col min="238" max="238" width="4.6640625" style="1" customWidth="1"/>
    <col min="239" max="239" width="16.33203125" style="1" customWidth="1"/>
    <col min="240" max="240" width="9.6640625" style="1" customWidth="1"/>
    <col min="241" max="242" width="5.5546875" style="1" bestFit="1" customWidth="1"/>
    <col min="243" max="243" width="6.5546875" style="1" bestFit="1" customWidth="1"/>
    <col min="244" max="244" width="6.88671875" style="1" bestFit="1" customWidth="1"/>
    <col min="245" max="245" width="7.109375" style="1" bestFit="1" customWidth="1"/>
    <col min="246" max="246" width="7" style="1" bestFit="1" customWidth="1"/>
    <col min="247" max="247" width="9" style="1" bestFit="1" customWidth="1"/>
    <col min="248" max="248" width="8.88671875" style="1" bestFit="1" customWidth="1"/>
    <col min="249" max="249" width="8" style="1" bestFit="1" customWidth="1"/>
    <col min="250" max="251" width="5.88671875" style="1" customWidth="1"/>
    <col min="252" max="253" width="7.5546875" style="1" customWidth="1"/>
    <col min="254" max="254" width="7.44140625" style="1" customWidth="1"/>
    <col min="255" max="255" width="6.33203125" style="1" bestFit="1" customWidth="1"/>
    <col min="256" max="256" width="7.109375" style="1" bestFit="1" customWidth="1"/>
    <col min="257" max="258" width="5.5546875" style="1" bestFit="1" customWidth="1"/>
    <col min="259" max="260" width="6.33203125" style="1" customWidth="1"/>
    <col min="261" max="261" width="7.6640625" style="1" customWidth="1"/>
    <col min="262" max="493" width="9.109375" style="1"/>
    <col min="494" max="494" width="4.6640625" style="1" customWidth="1"/>
    <col min="495" max="495" width="16.33203125" style="1" customWidth="1"/>
    <col min="496" max="496" width="9.6640625" style="1" customWidth="1"/>
    <col min="497" max="498" width="5.5546875" style="1" bestFit="1" customWidth="1"/>
    <col min="499" max="499" width="6.5546875" style="1" bestFit="1" customWidth="1"/>
    <col min="500" max="500" width="6.88671875" style="1" bestFit="1" customWidth="1"/>
    <col min="501" max="501" width="7.109375" style="1" bestFit="1" customWidth="1"/>
    <col min="502" max="502" width="7" style="1" bestFit="1" customWidth="1"/>
    <col min="503" max="503" width="9" style="1" bestFit="1" customWidth="1"/>
    <col min="504" max="504" width="8.88671875" style="1" bestFit="1" customWidth="1"/>
    <col min="505" max="505" width="8" style="1" bestFit="1" customWidth="1"/>
    <col min="506" max="507" width="5.88671875" style="1" customWidth="1"/>
    <col min="508" max="509" width="7.5546875" style="1" customWidth="1"/>
    <col min="510" max="510" width="7.44140625" style="1" customWidth="1"/>
    <col min="511" max="511" width="6.33203125" style="1" bestFit="1" customWidth="1"/>
    <col min="512" max="512" width="7.109375" style="1" bestFit="1" customWidth="1"/>
    <col min="513" max="514" width="5.5546875" style="1" bestFit="1" customWidth="1"/>
    <col min="515" max="516" width="6.33203125" style="1" customWidth="1"/>
    <col min="517" max="517" width="7.6640625" style="1" customWidth="1"/>
    <col min="518" max="749" width="9.109375" style="1"/>
    <col min="750" max="750" width="4.6640625" style="1" customWidth="1"/>
    <col min="751" max="751" width="16.33203125" style="1" customWidth="1"/>
    <col min="752" max="752" width="9.6640625" style="1" customWidth="1"/>
    <col min="753" max="754" width="5.5546875" style="1" bestFit="1" customWidth="1"/>
    <col min="755" max="755" width="6.5546875" style="1" bestFit="1" customWidth="1"/>
    <col min="756" max="756" width="6.88671875" style="1" bestFit="1" customWidth="1"/>
    <col min="757" max="757" width="7.109375" style="1" bestFit="1" customWidth="1"/>
    <col min="758" max="758" width="7" style="1" bestFit="1" customWidth="1"/>
    <col min="759" max="759" width="9" style="1" bestFit="1" customWidth="1"/>
    <col min="760" max="760" width="8.88671875" style="1" bestFit="1" customWidth="1"/>
    <col min="761" max="761" width="8" style="1" bestFit="1" customWidth="1"/>
    <col min="762" max="763" width="5.88671875" style="1" customWidth="1"/>
    <col min="764" max="765" width="7.5546875" style="1" customWidth="1"/>
    <col min="766" max="766" width="7.44140625" style="1" customWidth="1"/>
    <col min="767" max="767" width="6.33203125" style="1" bestFit="1" customWidth="1"/>
    <col min="768" max="768" width="7.109375" style="1" bestFit="1" customWidth="1"/>
    <col min="769" max="770" width="5.5546875" style="1" bestFit="1" customWidth="1"/>
    <col min="771" max="772" width="6.33203125" style="1" customWidth="1"/>
    <col min="773" max="773" width="7.6640625" style="1" customWidth="1"/>
    <col min="774" max="1005" width="9.109375" style="1"/>
    <col min="1006" max="1006" width="4.6640625" style="1" customWidth="1"/>
    <col min="1007" max="1007" width="16.33203125" style="1" customWidth="1"/>
    <col min="1008" max="1008" width="9.6640625" style="1" customWidth="1"/>
    <col min="1009" max="1010" width="5.5546875" style="1" bestFit="1" customWidth="1"/>
    <col min="1011" max="1011" width="6.5546875" style="1" bestFit="1" customWidth="1"/>
    <col min="1012" max="1012" width="6.88671875" style="1" bestFit="1" customWidth="1"/>
    <col min="1013" max="1013" width="7.109375" style="1" bestFit="1" customWidth="1"/>
    <col min="1014" max="1014" width="7" style="1" bestFit="1" customWidth="1"/>
    <col min="1015" max="1015" width="9" style="1" bestFit="1" customWidth="1"/>
    <col min="1016" max="1016" width="8.88671875" style="1" bestFit="1" customWidth="1"/>
    <col min="1017" max="1017" width="8" style="1" bestFit="1" customWidth="1"/>
    <col min="1018" max="1019" width="5.88671875" style="1" customWidth="1"/>
    <col min="1020" max="1021" width="7.5546875" style="1" customWidth="1"/>
    <col min="1022" max="1022" width="7.44140625" style="1" customWidth="1"/>
    <col min="1023" max="1023" width="6.33203125" style="1" bestFit="1" customWidth="1"/>
    <col min="1024" max="1024" width="7.109375" style="1" bestFit="1" customWidth="1"/>
    <col min="1025" max="1026" width="5.5546875" style="1" bestFit="1" customWidth="1"/>
    <col min="1027" max="1028" width="6.33203125" style="1" customWidth="1"/>
    <col min="1029" max="1029" width="7.6640625" style="1" customWidth="1"/>
    <col min="1030" max="1261" width="9.109375" style="1"/>
    <col min="1262" max="1262" width="4.6640625" style="1" customWidth="1"/>
    <col min="1263" max="1263" width="16.33203125" style="1" customWidth="1"/>
    <col min="1264" max="1264" width="9.6640625" style="1" customWidth="1"/>
    <col min="1265" max="1266" width="5.5546875" style="1" bestFit="1" customWidth="1"/>
    <col min="1267" max="1267" width="6.5546875" style="1" bestFit="1" customWidth="1"/>
    <col min="1268" max="1268" width="6.88671875" style="1" bestFit="1" customWidth="1"/>
    <col min="1269" max="1269" width="7.109375" style="1" bestFit="1" customWidth="1"/>
    <col min="1270" max="1270" width="7" style="1" bestFit="1" customWidth="1"/>
    <col min="1271" max="1271" width="9" style="1" bestFit="1" customWidth="1"/>
    <col min="1272" max="1272" width="8.88671875" style="1" bestFit="1" customWidth="1"/>
    <col min="1273" max="1273" width="8" style="1" bestFit="1" customWidth="1"/>
    <col min="1274" max="1275" width="5.88671875" style="1" customWidth="1"/>
    <col min="1276" max="1277" width="7.5546875" style="1" customWidth="1"/>
    <col min="1278" max="1278" width="7.44140625" style="1" customWidth="1"/>
    <col min="1279" max="1279" width="6.33203125" style="1" bestFit="1" customWidth="1"/>
    <col min="1280" max="1280" width="7.109375" style="1" bestFit="1" customWidth="1"/>
    <col min="1281" max="1282" width="5.5546875" style="1" bestFit="1" customWidth="1"/>
    <col min="1283" max="1284" width="6.33203125" style="1" customWidth="1"/>
    <col min="1285" max="1285" width="7.6640625" style="1" customWidth="1"/>
    <col min="1286" max="1517" width="9.109375" style="1"/>
    <col min="1518" max="1518" width="4.6640625" style="1" customWidth="1"/>
    <col min="1519" max="1519" width="16.33203125" style="1" customWidth="1"/>
    <col min="1520" max="1520" width="9.6640625" style="1" customWidth="1"/>
    <col min="1521" max="1522" width="5.5546875" style="1" bestFit="1" customWidth="1"/>
    <col min="1523" max="1523" width="6.5546875" style="1" bestFit="1" customWidth="1"/>
    <col min="1524" max="1524" width="6.88671875" style="1" bestFit="1" customWidth="1"/>
    <col min="1525" max="1525" width="7.109375" style="1" bestFit="1" customWidth="1"/>
    <col min="1526" max="1526" width="7" style="1" bestFit="1" customWidth="1"/>
    <col min="1527" max="1527" width="9" style="1" bestFit="1" customWidth="1"/>
    <col min="1528" max="1528" width="8.88671875" style="1" bestFit="1" customWidth="1"/>
    <col min="1529" max="1529" width="8" style="1" bestFit="1" customWidth="1"/>
    <col min="1530" max="1531" width="5.88671875" style="1" customWidth="1"/>
    <col min="1532" max="1533" width="7.5546875" style="1" customWidth="1"/>
    <col min="1534" max="1534" width="7.44140625" style="1" customWidth="1"/>
    <col min="1535" max="1535" width="6.33203125" style="1" bestFit="1" customWidth="1"/>
    <col min="1536" max="1536" width="7.109375" style="1" bestFit="1" customWidth="1"/>
    <col min="1537" max="1538" width="5.5546875" style="1" bestFit="1" customWidth="1"/>
    <col min="1539" max="1540" width="6.33203125" style="1" customWidth="1"/>
    <col min="1541" max="1541" width="7.6640625" style="1" customWidth="1"/>
    <col min="1542" max="1773" width="9.109375" style="1"/>
    <col min="1774" max="1774" width="4.6640625" style="1" customWidth="1"/>
    <col min="1775" max="1775" width="16.33203125" style="1" customWidth="1"/>
    <col min="1776" max="1776" width="9.6640625" style="1" customWidth="1"/>
    <col min="1777" max="1778" width="5.5546875" style="1" bestFit="1" customWidth="1"/>
    <col min="1779" max="1779" width="6.5546875" style="1" bestFit="1" customWidth="1"/>
    <col min="1780" max="1780" width="6.88671875" style="1" bestFit="1" customWidth="1"/>
    <col min="1781" max="1781" width="7.109375" style="1" bestFit="1" customWidth="1"/>
    <col min="1782" max="1782" width="7" style="1" bestFit="1" customWidth="1"/>
    <col min="1783" max="1783" width="9" style="1" bestFit="1" customWidth="1"/>
    <col min="1784" max="1784" width="8.88671875" style="1" bestFit="1" customWidth="1"/>
    <col min="1785" max="1785" width="8" style="1" bestFit="1" customWidth="1"/>
    <col min="1786" max="1787" width="5.88671875" style="1" customWidth="1"/>
    <col min="1788" max="1789" width="7.5546875" style="1" customWidth="1"/>
    <col min="1790" max="1790" width="7.44140625" style="1" customWidth="1"/>
    <col min="1791" max="1791" width="6.33203125" style="1" bestFit="1" customWidth="1"/>
    <col min="1792" max="1792" width="7.109375" style="1" bestFit="1" customWidth="1"/>
    <col min="1793" max="1794" width="5.5546875" style="1" bestFit="1" customWidth="1"/>
    <col min="1795" max="1796" width="6.33203125" style="1" customWidth="1"/>
    <col min="1797" max="1797" width="7.6640625" style="1" customWidth="1"/>
    <col min="1798" max="2029" width="9.109375" style="1"/>
    <col min="2030" max="2030" width="4.6640625" style="1" customWidth="1"/>
    <col min="2031" max="2031" width="16.33203125" style="1" customWidth="1"/>
    <col min="2032" max="2032" width="9.6640625" style="1" customWidth="1"/>
    <col min="2033" max="2034" width="5.5546875" style="1" bestFit="1" customWidth="1"/>
    <col min="2035" max="2035" width="6.5546875" style="1" bestFit="1" customWidth="1"/>
    <col min="2036" max="2036" width="6.88671875" style="1" bestFit="1" customWidth="1"/>
    <col min="2037" max="2037" width="7.109375" style="1" bestFit="1" customWidth="1"/>
    <col min="2038" max="2038" width="7" style="1" bestFit="1" customWidth="1"/>
    <col min="2039" max="2039" width="9" style="1" bestFit="1" customWidth="1"/>
    <col min="2040" max="2040" width="8.88671875" style="1" bestFit="1" customWidth="1"/>
    <col min="2041" max="2041" width="8" style="1" bestFit="1" customWidth="1"/>
    <col min="2042" max="2043" width="5.88671875" style="1" customWidth="1"/>
    <col min="2044" max="2045" width="7.5546875" style="1" customWidth="1"/>
    <col min="2046" max="2046" width="7.44140625" style="1" customWidth="1"/>
    <col min="2047" max="2047" width="6.33203125" style="1" bestFit="1" customWidth="1"/>
    <col min="2048" max="2048" width="7.109375" style="1" bestFit="1" customWidth="1"/>
    <col min="2049" max="2050" width="5.5546875" style="1" bestFit="1" customWidth="1"/>
    <col min="2051" max="2052" width="6.33203125" style="1" customWidth="1"/>
    <col min="2053" max="2053" width="7.6640625" style="1" customWidth="1"/>
    <col min="2054" max="2285" width="9.109375" style="1"/>
    <col min="2286" max="2286" width="4.6640625" style="1" customWidth="1"/>
    <col min="2287" max="2287" width="16.33203125" style="1" customWidth="1"/>
    <col min="2288" max="2288" width="9.6640625" style="1" customWidth="1"/>
    <col min="2289" max="2290" width="5.5546875" style="1" bestFit="1" customWidth="1"/>
    <col min="2291" max="2291" width="6.5546875" style="1" bestFit="1" customWidth="1"/>
    <col min="2292" max="2292" width="6.88671875" style="1" bestFit="1" customWidth="1"/>
    <col min="2293" max="2293" width="7.109375" style="1" bestFit="1" customWidth="1"/>
    <col min="2294" max="2294" width="7" style="1" bestFit="1" customWidth="1"/>
    <col min="2295" max="2295" width="9" style="1" bestFit="1" customWidth="1"/>
    <col min="2296" max="2296" width="8.88671875" style="1" bestFit="1" customWidth="1"/>
    <col min="2297" max="2297" width="8" style="1" bestFit="1" customWidth="1"/>
    <col min="2298" max="2299" width="5.88671875" style="1" customWidth="1"/>
    <col min="2300" max="2301" width="7.5546875" style="1" customWidth="1"/>
    <col min="2302" max="2302" width="7.44140625" style="1" customWidth="1"/>
    <col min="2303" max="2303" width="6.33203125" style="1" bestFit="1" customWidth="1"/>
    <col min="2304" max="2304" width="7.109375" style="1" bestFit="1" customWidth="1"/>
    <col min="2305" max="2306" width="5.5546875" style="1" bestFit="1" customWidth="1"/>
    <col min="2307" max="2308" width="6.33203125" style="1" customWidth="1"/>
    <col min="2309" max="2309" width="7.6640625" style="1" customWidth="1"/>
    <col min="2310" max="2541" width="9.109375" style="1"/>
    <col min="2542" max="2542" width="4.6640625" style="1" customWidth="1"/>
    <col min="2543" max="2543" width="16.33203125" style="1" customWidth="1"/>
    <col min="2544" max="2544" width="9.6640625" style="1" customWidth="1"/>
    <col min="2545" max="2546" width="5.5546875" style="1" bestFit="1" customWidth="1"/>
    <col min="2547" max="2547" width="6.5546875" style="1" bestFit="1" customWidth="1"/>
    <col min="2548" max="2548" width="6.88671875" style="1" bestFit="1" customWidth="1"/>
    <col min="2549" max="2549" width="7.109375" style="1" bestFit="1" customWidth="1"/>
    <col min="2550" max="2550" width="7" style="1" bestFit="1" customWidth="1"/>
    <col min="2551" max="2551" width="9" style="1" bestFit="1" customWidth="1"/>
    <col min="2552" max="2552" width="8.88671875" style="1" bestFit="1" customWidth="1"/>
    <col min="2553" max="2553" width="8" style="1" bestFit="1" customWidth="1"/>
    <col min="2554" max="2555" width="5.88671875" style="1" customWidth="1"/>
    <col min="2556" max="2557" width="7.5546875" style="1" customWidth="1"/>
    <col min="2558" max="2558" width="7.44140625" style="1" customWidth="1"/>
    <col min="2559" max="2559" width="6.33203125" style="1" bestFit="1" customWidth="1"/>
    <col min="2560" max="2560" width="7.109375" style="1" bestFit="1" customWidth="1"/>
    <col min="2561" max="2562" width="5.5546875" style="1" bestFit="1" customWidth="1"/>
    <col min="2563" max="2564" width="6.33203125" style="1" customWidth="1"/>
    <col min="2565" max="2565" width="7.6640625" style="1" customWidth="1"/>
    <col min="2566" max="2797" width="9.109375" style="1"/>
    <col min="2798" max="2798" width="4.6640625" style="1" customWidth="1"/>
    <col min="2799" max="2799" width="16.33203125" style="1" customWidth="1"/>
    <col min="2800" max="2800" width="9.6640625" style="1" customWidth="1"/>
    <col min="2801" max="2802" width="5.5546875" style="1" bestFit="1" customWidth="1"/>
    <col min="2803" max="2803" width="6.5546875" style="1" bestFit="1" customWidth="1"/>
    <col min="2804" max="2804" width="6.88671875" style="1" bestFit="1" customWidth="1"/>
    <col min="2805" max="2805" width="7.109375" style="1" bestFit="1" customWidth="1"/>
    <col min="2806" max="2806" width="7" style="1" bestFit="1" customWidth="1"/>
    <col min="2807" max="2807" width="9" style="1" bestFit="1" customWidth="1"/>
    <col min="2808" max="2808" width="8.88671875" style="1" bestFit="1" customWidth="1"/>
    <col min="2809" max="2809" width="8" style="1" bestFit="1" customWidth="1"/>
    <col min="2810" max="2811" width="5.88671875" style="1" customWidth="1"/>
    <col min="2812" max="2813" width="7.5546875" style="1" customWidth="1"/>
    <col min="2814" max="2814" width="7.44140625" style="1" customWidth="1"/>
    <col min="2815" max="2815" width="6.33203125" style="1" bestFit="1" customWidth="1"/>
    <col min="2816" max="2816" width="7.109375" style="1" bestFit="1" customWidth="1"/>
    <col min="2817" max="2818" width="5.5546875" style="1" bestFit="1" customWidth="1"/>
    <col min="2819" max="2820" width="6.33203125" style="1" customWidth="1"/>
    <col min="2821" max="2821" width="7.6640625" style="1" customWidth="1"/>
    <col min="2822" max="3053" width="9.109375" style="1"/>
    <col min="3054" max="3054" width="4.6640625" style="1" customWidth="1"/>
    <col min="3055" max="3055" width="16.33203125" style="1" customWidth="1"/>
    <col min="3056" max="3056" width="9.6640625" style="1" customWidth="1"/>
    <col min="3057" max="3058" width="5.5546875" style="1" bestFit="1" customWidth="1"/>
    <col min="3059" max="3059" width="6.5546875" style="1" bestFit="1" customWidth="1"/>
    <col min="3060" max="3060" width="6.88671875" style="1" bestFit="1" customWidth="1"/>
    <col min="3061" max="3061" width="7.109375" style="1" bestFit="1" customWidth="1"/>
    <col min="3062" max="3062" width="7" style="1" bestFit="1" customWidth="1"/>
    <col min="3063" max="3063" width="9" style="1" bestFit="1" customWidth="1"/>
    <col min="3064" max="3064" width="8.88671875" style="1" bestFit="1" customWidth="1"/>
    <col min="3065" max="3065" width="8" style="1" bestFit="1" customWidth="1"/>
    <col min="3066" max="3067" width="5.88671875" style="1" customWidth="1"/>
    <col min="3068" max="3069" width="7.5546875" style="1" customWidth="1"/>
    <col min="3070" max="3070" width="7.44140625" style="1" customWidth="1"/>
    <col min="3071" max="3071" width="6.33203125" style="1" bestFit="1" customWidth="1"/>
    <col min="3072" max="3072" width="7.109375" style="1" bestFit="1" customWidth="1"/>
    <col min="3073" max="3074" width="5.5546875" style="1" bestFit="1" customWidth="1"/>
    <col min="3075" max="3076" width="6.33203125" style="1" customWidth="1"/>
    <col min="3077" max="3077" width="7.6640625" style="1" customWidth="1"/>
    <col min="3078" max="3309" width="9.109375" style="1"/>
    <col min="3310" max="3310" width="4.6640625" style="1" customWidth="1"/>
    <col min="3311" max="3311" width="16.33203125" style="1" customWidth="1"/>
    <col min="3312" max="3312" width="9.6640625" style="1" customWidth="1"/>
    <col min="3313" max="3314" width="5.5546875" style="1" bestFit="1" customWidth="1"/>
    <col min="3315" max="3315" width="6.5546875" style="1" bestFit="1" customWidth="1"/>
    <col min="3316" max="3316" width="6.88671875" style="1" bestFit="1" customWidth="1"/>
    <col min="3317" max="3317" width="7.109375" style="1" bestFit="1" customWidth="1"/>
    <col min="3318" max="3318" width="7" style="1" bestFit="1" customWidth="1"/>
    <col min="3319" max="3319" width="9" style="1" bestFit="1" customWidth="1"/>
    <col min="3320" max="3320" width="8.88671875" style="1" bestFit="1" customWidth="1"/>
    <col min="3321" max="3321" width="8" style="1" bestFit="1" customWidth="1"/>
    <col min="3322" max="3323" width="5.88671875" style="1" customWidth="1"/>
    <col min="3324" max="3325" width="7.5546875" style="1" customWidth="1"/>
    <col min="3326" max="3326" width="7.44140625" style="1" customWidth="1"/>
    <col min="3327" max="3327" width="6.33203125" style="1" bestFit="1" customWidth="1"/>
    <col min="3328" max="3328" width="7.109375" style="1" bestFit="1" customWidth="1"/>
    <col min="3329" max="3330" width="5.5546875" style="1" bestFit="1" customWidth="1"/>
    <col min="3331" max="3332" width="6.33203125" style="1" customWidth="1"/>
    <col min="3333" max="3333" width="7.6640625" style="1" customWidth="1"/>
    <col min="3334" max="3565" width="9.109375" style="1"/>
    <col min="3566" max="3566" width="4.6640625" style="1" customWidth="1"/>
    <col min="3567" max="3567" width="16.33203125" style="1" customWidth="1"/>
    <col min="3568" max="3568" width="9.6640625" style="1" customWidth="1"/>
    <col min="3569" max="3570" width="5.5546875" style="1" bestFit="1" customWidth="1"/>
    <col min="3571" max="3571" width="6.5546875" style="1" bestFit="1" customWidth="1"/>
    <col min="3572" max="3572" width="6.88671875" style="1" bestFit="1" customWidth="1"/>
    <col min="3573" max="3573" width="7.109375" style="1" bestFit="1" customWidth="1"/>
    <col min="3574" max="3574" width="7" style="1" bestFit="1" customWidth="1"/>
    <col min="3575" max="3575" width="9" style="1" bestFit="1" customWidth="1"/>
    <col min="3576" max="3576" width="8.88671875" style="1" bestFit="1" customWidth="1"/>
    <col min="3577" max="3577" width="8" style="1" bestFit="1" customWidth="1"/>
    <col min="3578" max="3579" width="5.88671875" style="1" customWidth="1"/>
    <col min="3580" max="3581" width="7.5546875" style="1" customWidth="1"/>
    <col min="3582" max="3582" width="7.44140625" style="1" customWidth="1"/>
    <col min="3583" max="3583" width="6.33203125" style="1" bestFit="1" customWidth="1"/>
    <col min="3584" max="3584" width="7.109375" style="1" bestFit="1" customWidth="1"/>
    <col min="3585" max="3586" width="5.5546875" style="1" bestFit="1" customWidth="1"/>
    <col min="3587" max="3588" width="6.33203125" style="1" customWidth="1"/>
    <col min="3589" max="3589" width="7.6640625" style="1" customWidth="1"/>
    <col min="3590" max="3821" width="9.109375" style="1"/>
    <col min="3822" max="3822" width="4.6640625" style="1" customWidth="1"/>
    <col min="3823" max="3823" width="16.33203125" style="1" customWidth="1"/>
    <col min="3824" max="3824" width="9.6640625" style="1" customWidth="1"/>
    <col min="3825" max="3826" width="5.5546875" style="1" bestFit="1" customWidth="1"/>
    <col min="3827" max="3827" width="6.5546875" style="1" bestFit="1" customWidth="1"/>
    <col min="3828" max="3828" width="6.88671875" style="1" bestFit="1" customWidth="1"/>
    <col min="3829" max="3829" width="7.109375" style="1" bestFit="1" customWidth="1"/>
    <col min="3830" max="3830" width="7" style="1" bestFit="1" customWidth="1"/>
    <col min="3831" max="3831" width="9" style="1" bestFit="1" customWidth="1"/>
    <col min="3832" max="3832" width="8.88671875" style="1" bestFit="1" customWidth="1"/>
    <col min="3833" max="3833" width="8" style="1" bestFit="1" customWidth="1"/>
    <col min="3834" max="3835" width="5.88671875" style="1" customWidth="1"/>
    <col min="3836" max="3837" width="7.5546875" style="1" customWidth="1"/>
    <col min="3838" max="3838" width="7.44140625" style="1" customWidth="1"/>
    <col min="3839" max="3839" width="6.33203125" style="1" bestFit="1" customWidth="1"/>
    <col min="3840" max="3840" width="7.109375" style="1" bestFit="1" customWidth="1"/>
    <col min="3841" max="3842" width="5.5546875" style="1" bestFit="1" customWidth="1"/>
    <col min="3843" max="3844" width="6.33203125" style="1" customWidth="1"/>
    <col min="3845" max="3845" width="7.6640625" style="1" customWidth="1"/>
    <col min="3846" max="4077" width="9.109375" style="1"/>
    <col min="4078" max="4078" width="4.6640625" style="1" customWidth="1"/>
    <col min="4079" max="4079" width="16.33203125" style="1" customWidth="1"/>
    <col min="4080" max="4080" width="9.6640625" style="1" customWidth="1"/>
    <col min="4081" max="4082" width="5.5546875" style="1" bestFit="1" customWidth="1"/>
    <col min="4083" max="4083" width="6.5546875" style="1" bestFit="1" customWidth="1"/>
    <col min="4084" max="4084" width="6.88671875" style="1" bestFit="1" customWidth="1"/>
    <col min="4085" max="4085" width="7.109375" style="1" bestFit="1" customWidth="1"/>
    <col min="4086" max="4086" width="7" style="1" bestFit="1" customWidth="1"/>
    <col min="4087" max="4087" width="9" style="1" bestFit="1" customWidth="1"/>
    <col min="4088" max="4088" width="8.88671875" style="1" bestFit="1" customWidth="1"/>
    <col min="4089" max="4089" width="8" style="1" bestFit="1" customWidth="1"/>
    <col min="4090" max="4091" width="5.88671875" style="1" customWidth="1"/>
    <col min="4092" max="4093" width="7.5546875" style="1" customWidth="1"/>
    <col min="4094" max="4094" width="7.44140625" style="1" customWidth="1"/>
    <col min="4095" max="4095" width="6.33203125" style="1" bestFit="1" customWidth="1"/>
    <col min="4096" max="4096" width="7.109375" style="1" bestFit="1" customWidth="1"/>
    <col min="4097" max="4098" width="5.5546875" style="1" bestFit="1" customWidth="1"/>
    <col min="4099" max="4100" width="6.33203125" style="1" customWidth="1"/>
    <col min="4101" max="4101" width="7.6640625" style="1" customWidth="1"/>
    <col min="4102" max="4333" width="9.109375" style="1"/>
    <col min="4334" max="4334" width="4.6640625" style="1" customWidth="1"/>
    <col min="4335" max="4335" width="16.33203125" style="1" customWidth="1"/>
    <col min="4336" max="4336" width="9.6640625" style="1" customWidth="1"/>
    <col min="4337" max="4338" width="5.5546875" style="1" bestFit="1" customWidth="1"/>
    <col min="4339" max="4339" width="6.5546875" style="1" bestFit="1" customWidth="1"/>
    <col min="4340" max="4340" width="6.88671875" style="1" bestFit="1" customWidth="1"/>
    <col min="4341" max="4341" width="7.109375" style="1" bestFit="1" customWidth="1"/>
    <col min="4342" max="4342" width="7" style="1" bestFit="1" customWidth="1"/>
    <col min="4343" max="4343" width="9" style="1" bestFit="1" customWidth="1"/>
    <col min="4344" max="4344" width="8.88671875" style="1" bestFit="1" customWidth="1"/>
    <col min="4345" max="4345" width="8" style="1" bestFit="1" customWidth="1"/>
    <col min="4346" max="4347" width="5.88671875" style="1" customWidth="1"/>
    <col min="4348" max="4349" width="7.5546875" style="1" customWidth="1"/>
    <col min="4350" max="4350" width="7.44140625" style="1" customWidth="1"/>
    <col min="4351" max="4351" width="6.33203125" style="1" bestFit="1" customWidth="1"/>
    <col min="4352" max="4352" width="7.109375" style="1" bestFit="1" customWidth="1"/>
    <col min="4353" max="4354" width="5.5546875" style="1" bestFit="1" customWidth="1"/>
    <col min="4355" max="4356" width="6.33203125" style="1" customWidth="1"/>
    <col min="4357" max="4357" width="7.6640625" style="1" customWidth="1"/>
    <col min="4358" max="4589" width="9.109375" style="1"/>
    <col min="4590" max="4590" width="4.6640625" style="1" customWidth="1"/>
    <col min="4591" max="4591" width="16.33203125" style="1" customWidth="1"/>
    <col min="4592" max="4592" width="9.6640625" style="1" customWidth="1"/>
    <col min="4593" max="4594" width="5.5546875" style="1" bestFit="1" customWidth="1"/>
    <col min="4595" max="4595" width="6.5546875" style="1" bestFit="1" customWidth="1"/>
    <col min="4596" max="4596" width="6.88671875" style="1" bestFit="1" customWidth="1"/>
    <col min="4597" max="4597" width="7.109375" style="1" bestFit="1" customWidth="1"/>
    <col min="4598" max="4598" width="7" style="1" bestFit="1" customWidth="1"/>
    <col min="4599" max="4599" width="9" style="1" bestFit="1" customWidth="1"/>
    <col min="4600" max="4600" width="8.88671875" style="1" bestFit="1" customWidth="1"/>
    <col min="4601" max="4601" width="8" style="1" bestFit="1" customWidth="1"/>
    <col min="4602" max="4603" width="5.88671875" style="1" customWidth="1"/>
    <col min="4604" max="4605" width="7.5546875" style="1" customWidth="1"/>
    <col min="4606" max="4606" width="7.44140625" style="1" customWidth="1"/>
    <col min="4607" max="4607" width="6.33203125" style="1" bestFit="1" customWidth="1"/>
    <col min="4608" max="4608" width="7.109375" style="1" bestFit="1" customWidth="1"/>
    <col min="4609" max="4610" width="5.5546875" style="1" bestFit="1" customWidth="1"/>
    <col min="4611" max="4612" width="6.33203125" style="1" customWidth="1"/>
    <col min="4613" max="4613" width="7.6640625" style="1" customWidth="1"/>
    <col min="4614" max="4845" width="9.109375" style="1"/>
    <col min="4846" max="4846" width="4.6640625" style="1" customWidth="1"/>
    <col min="4847" max="4847" width="16.33203125" style="1" customWidth="1"/>
    <col min="4848" max="4848" width="9.6640625" style="1" customWidth="1"/>
    <col min="4849" max="4850" width="5.5546875" style="1" bestFit="1" customWidth="1"/>
    <col min="4851" max="4851" width="6.5546875" style="1" bestFit="1" customWidth="1"/>
    <col min="4852" max="4852" width="6.88671875" style="1" bestFit="1" customWidth="1"/>
    <col min="4853" max="4853" width="7.109375" style="1" bestFit="1" customWidth="1"/>
    <col min="4854" max="4854" width="7" style="1" bestFit="1" customWidth="1"/>
    <col min="4855" max="4855" width="9" style="1" bestFit="1" customWidth="1"/>
    <col min="4856" max="4856" width="8.88671875" style="1" bestFit="1" customWidth="1"/>
    <col min="4857" max="4857" width="8" style="1" bestFit="1" customWidth="1"/>
    <col min="4858" max="4859" width="5.88671875" style="1" customWidth="1"/>
    <col min="4860" max="4861" width="7.5546875" style="1" customWidth="1"/>
    <col min="4862" max="4862" width="7.44140625" style="1" customWidth="1"/>
    <col min="4863" max="4863" width="6.33203125" style="1" bestFit="1" customWidth="1"/>
    <col min="4864" max="4864" width="7.109375" style="1" bestFit="1" customWidth="1"/>
    <col min="4865" max="4866" width="5.5546875" style="1" bestFit="1" customWidth="1"/>
    <col min="4867" max="4868" width="6.33203125" style="1" customWidth="1"/>
    <col min="4869" max="4869" width="7.6640625" style="1" customWidth="1"/>
    <col min="4870" max="5101" width="9.109375" style="1"/>
    <col min="5102" max="5102" width="4.6640625" style="1" customWidth="1"/>
    <col min="5103" max="5103" width="16.33203125" style="1" customWidth="1"/>
    <col min="5104" max="5104" width="9.6640625" style="1" customWidth="1"/>
    <col min="5105" max="5106" width="5.5546875" style="1" bestFit="1" customWidth="1"/>
    <col min="5107" max="5107" width="6.5546875" style="1" bestFit="1" customWidth="1"/>
    <col min="5108" max="5108" width="6.88671875" style="1" bestFit="1" customWidth="1"/>
    <col min="5109" max="5109" width="7.109375" style="1" bestFit="1" customWidth="1"/>
    <col min="5110" max="5110" width="7" style="1" bestFit="1" customWidth="1"/>
    <col min="5111" max="5111" width="9" style="1" bestFit="1" customWidth="1"/>
    <col min="5112" max="5112" width="8.88671875" style="1" bestFit="1" customWidth="1"/>
    <col min="5113" max="5113" width="8" style="1" bestFit="1" customWidth="1"/>
    <col min="5114" max="5115" width="5.88671875" style="1" customWidth="1"/>
    <col min="5116" max="5117" width="7.5546875" style="1" customWidth="1"/>
    <col min="5118" max="5118" width="7.44140625" style="1" customWidth="1"/>
    <col min="5119" max="5119" width="6.33203125" style="1" bestFit="1" customWidth="1"/>
    <col min="5120" max="5120" width="7.109375" style="1" bestFit="1" customWidth="1"/>
    <col min="5121" max="5122" width="5.5546875" style="1" bestFit="1" customWidth="1"/>
    <col min="5123" max="5124" width="6.33203125" style="1" customWidth="1"/>
    <col min="5125" max="5125" width="7.6640625" style="1" customWidth="1"/>
    <col min="5126" max="5357" width="9.109375" style="1"/>
    <col min="5358" max="5358" width="4.6640625" style="1" customWidth="1"/>
    <col min="5359" max="5359" width="16.33203125" style="1" customWidth="1"/>
    <col min="5360" max="5360" width="9.6640625" style="1" customWidth="1"/>
    <col min="5361" max="5362" width="5.5546875" style="1" bestFit="1" customWidth="1"/>
    <col min="5363" max="5363" width="6.5546875" style="1" bestFit="1" customWidth="1"/>
    <col min="5364" max="5364" width="6.88671875" style="1" bestFit="1" customWidth="1"/>
    <col min="5365" max="5365" width="7.109375" style="1" bestFit="1" customWidth="1"/>
    <col min="5366" max="5366" width="7" style="1" bestFit="1" customWidth="1"/>
    <col min="5367" max="5367" width="9" style="1" bestFit="1" customWidth="1"/>
    <col min="5368" max="5368" width="8.88671875" style="1" bestFit="1" customWidth="1"/>
    <col min="5369" max="5369" width="8" style="1" bestFit="1" customWidth="1"/>
    <col min="5370" max="5371" width="5.88671875" style="1" customWidth="1"/>
    <col min="5372" max="5373" width="7.5546875" style="1" customWidth="1"/>
    <col min="5374" max="5374" width="7.44140625" style="1" customWidth="1"/>
    <col min="5375" max="5375" width="6.33203125" style="1" bestFit="1" customWidth="1"/>
    <col min="5376" max="5376" width="7.109375" style="1" bestFit="1" customWidth="1"/>
    <col min="5377" max="5378" width="5.5546875" style="1" bestFit="1" customWidth="1"/>
    <col min="5379" max="5380" width="6.33203125" style="1" customWidth="1"/>
    <col min="5381" max="5381" width="7.6640625" style="1" customWidth="1"/>
    <col min="5382" max="5613" width="9.109375" style="1"/>
    <col min="5614" max="5614" width="4.6640625" style="1" customWidth="1"/>
    <col min="5615" max="5615" width="16.33203125" style="1" customWidth="1"/>
    <col min="5616" max="5616" width="9.6640625" style="1" customWidth="1"/>
    <col min="5617" max="5618" width="5.5546875" style="1" bestFit="1" customWidth="1"/>
    <col min="5619" max="5619" width="6.5546875" style="1" bestFit="1" customWidth="1"/>
    <col min="5620" max="5620" width="6.88671875" style="1" bestFit="1" customWidth="1"/>
    <col min="5621" max="5621" width="7.109375" style="1" bestFit="1" customWidth="1"/>
    <col min="5622" max="5622" width="7" style="1" bestFit="1" customWidth="1"/>
    <col min="5623" max="5623" width="9" style="1" bestFit="1" customWidth="1"/>
    <col min="5624" max="5624" width="8.88671875" style="1" bestFit="1" customWidth="1"/>
    <col min="5625" max="5625" width="8" style="1" bestFit="1" customWidth="1"/>
    <col min="5626" max="5627" width="5.88671875" style="1" customWidth="1"/>
    <col min="5628" max="5629" width="7.5546875" style="1" customWidth="1"/>
    <col min="5630" max="5630" width="7.44140625" style="1" customWidth="1"/>
    <col min="5631" max="5631" width="6.33203125" style="1" bestFit="1" customWidth="1"/>
    <col min="5632" max="5632" width="7.109375" style="1" bestFit="1" customWidth="1"/>
    <col min="5633" max="5634" width="5.5546875" style="1" bestFit="1" customWidth="1"/>
    <col min="5635" max="5636" width="6.33203125" style="1" customWidth="1"/>
    <col min="5637" max="5637" width="7.6640625" style="1" customWidth="1"/>
    <col min="5638" max="5869" width="9.109375" style="1"/>
    <col min="5870" max="5870" width="4.6640625" style="1" customWidth="1"/>
    <col min="5871" max="5871" width="16.33203125" style="1" customWidth="1"/>
    <col min="5872" max="5872" width="9.6640625" style="1" customWidth="1"/>
    <col min="5873" max="5874" width="5.5546875" style="1" bestFit="1" customWidth="1"/>
    <col min="5875" max="5875" width="6.5546875" style="1" bestFit="1" customWidth="1"/>
    <col min="5876" max="5876" width="6.88671875" style="1" bestFit="1" customWidth="1"/>
    <col min="5877" max="5877" width="7.109375" style="1" bestFit="1" customWidth="1"/>
    <col min="5878" max="5878" width="7" style="1" bestFit="1" customWidth="1"/>
    <col min="5879" max="5879" width="9" style="1" bestFit="1" customWidth="1"/>
    <col min="5880" max="5880" width="8.88671875" style="1" bestFit="1" customWidth="1"/>
    <col min="5881" max="5881" width="8" style="1" bestFit="1" customWidth="1"/>
    <col min="5882" max="5883" width="5.88671875" style="1" customWidth="1"/>
    <col min="5884" max="5885" width="7.5546875" style="1" customWidth="1"/>
    <col min="5886" max="5886" width="7.44140625" style="1" customWidth="1"/>
    <col min="5887" max="5887" width="6.33203125" style="1" bestFit="1" customWidth="1"/>
    <col min="5888" max="5888" width="7.109375" style="1" bestFit="1" customWidth="1"/>
    <col min="5889" max="5890" width="5.5546875" style="1" bestFit="1" customWidth="1"/>
    <col min="5891" max="5892" width="6.33203125" style="1" customWidth="1"/>
    <col min="5893" max="5893" width="7.6640625" style="1" customWidth="1"/>
    <col min="5894" max="6125" width="9.109375" style="1"/>
    <col min="6126" max="6126" width="4.6640625" style="1" customWidth="1"/>
    <col min="6127" max="6127" width="16.33203125" style="1" customWidth="1"/>
    <col min="6128" max="6128" width="9.6640625" style="1" customWidth="1"/>
    <col min="6129" max="6130" width="5.5546875" style="1" bestFit="1" customWidth="1"/>
    <col min="6131" max="6131" width="6.5546875" style="1" bestFit="1" customWidth="1"/>
    <col min="6132" max="6132" width="6.88671875" style="1" bestFit="1" customWidth="1"/>
    <col min="6133" max="6133" width="7.109375" style="1" bestFit="1" customWidth="1"/>
    <col min="6134" max="6134" width="7" style="1" bestFit="1" customWidth="1"/>
    <col min="6135" max="6135" width="9" style="1" bestFit="1" customWidth="1"/>
    <col min="6136" max="6136" width="8.88671875" style="1" bestFit="1" customWidth="1"/>
    <col min="6137" max="6137" width="8" style="1" bestFit="1" customWidth="1"/>
    <col min="6138" max="6139" width="5.88671875" style="1" customWidth="1"/>
    <col min="6140" max="6141" width="7.5546875" style="1" customWidth="1"/>
    <col min="6142" max="6142" width="7.44140625" style="1" customWidth="1"/>
    <col min="6143" max="6143" width="6.33203125" style="1" bestFit="1" customWidth="1"/>
    <col min="6144" max="6144" width="7.109375" style="1" bestFit="1" customWidth="1"/>
    <col min="6145" max="6146" width="5.5546875" style="1" bestFit="1" customWidth="1"/>
    <col min="6147" max="6148" width="6.33203125" style="1" customWidth="1"/>
    <col min="6149" max="6149" width="7.6640625" style="1" customWidth="1"/>
    <col min="6150" max="6381" width="9.109375" style="1"/>
    <col min="6382" max="6382" width="4.6640625" style="1" customWidth="1"/>
    <col min="6383" max="6383" width="16.33203125" style="1" customWidth="1"/>
    <col min="6384" max="6384" width="9.6640625" style="1" customWidth="1"/>
    <col min="6385" max="6386" width="5.5546875" style="1" bestFit="1" customWidth="1"/>
    <col min="6387" max="6387" width="6.5546875" style="1" bestFit="1" customWidth="1"/>
    <col min="6388" max="6388" width="6.88671875" style="1" bestFit="1" customWidth="1"/>
    <col min="6389" max="6389" width="7.109375" style="1" bestFit="1" customWidth="1"/>
    <col min="6390" max="6390" width="7" style="1" bestFit="1" customWidth="1"/>
    <col min="6391" max="6391" width="9" style="1" bestFit="1" customWidth="1"/>
    <col min="6392" max="6392" width="8.88671875" style="1" bestFit="1" customWidth="1"/>
    <col min="6393" max="6393" width="8" style="1" bestFit="1" customWidth="1"/>
    <col min="6394" max="6395" width="5.88671875" style="1" customWidth="1"/>
    <col min="6396" max="6397" width="7.5546875" style="1" customWidth="1"/>
    <col min="6398" max="6398" width="7.44140625" style="1" customWidth="1"/>
    <col min="6399" max="6399" width="6.33203125" style="1" bestFit="1" customWidth="1"/>
    <col min="6400" max="6400" width="7.109375" style="1" bestFit="1" customWidth="1"/>
    <col min="6401" max="6402" width="5.5546875" style="1" bestFit="1" customWidth="1"/>
    <col min="6403" max="6404" width="6.33203125" style="1" customWidth="1"/>
    <col min="6405" max="6405" width="7.6640625" style="1" customWidth="1"/>
    <col min="6406" max="6637" width="9.109375" style="1"/>
    <col min="6638" max="6638" width="4.6640625" style="1" customWidth="1"/>
    <col min="6639" max="6639" width="16.33203125" style="1" customWidth="1"/>
    <col min="6640" max="6640" width="9.6640625" style="1" customWidth="1"/>
    <col min="6641" max="6642" width="5.5546875" style="1" bestFit="1" customWidth="1"/>
    <col min="6643" max="6643" width="6.5546875" style="1" bestFit="1" customWidth="1"/>
    <col min="6644" max="6644" width="6.88671875" style="1" bestFit="1" customWidth="1"/>
    <col min="6645" max="6645" width="7.109375" style="1" bestFit="1" customWidth="1"/>
    <col min="6646" max="6646" width="7" style="1" bestFit="1" customWidth="1"/>
    <col min="6647" max="6647" width="9" style="1" bestFit="1" customWidth="1"/>
    <col min="6648" max="6648" width="8.88671875" style="1" bestFit="1" customWidth="1"/>
    <col min="6649" max="6649" width="8" style="1" bestFit="1" customWidth="1"/>
    <col min="6650" max="6651" width="5.88671875" style="1" customWidth="1"/>
    <col min="6652" max="6653" width="7.5546875" style="1" customWidth="1"/>
    <col min="6654" max="6654" width="7.44140625" style="1" customWidth="1"/>
    <col min="6655" max="6655" width="6.33203125" style="1" bestFit="1" customWidth="1"/>
    <col min="6656" max="6656" width="7.109375" style="1" bestFit="1" customWidth="1"/>
    <col min="6657" max="6658" width="5.5546875" style="1" bestFit="1" customWidth="1"/>
    <col min="6659" max="6660" width="6.33203125" style="1" customWidth="1"/>
    <col min="6661" max="6661" width="7.6640625" style="1" customWidth="1"/>
    <col min="6662" max="6893" width="9.109375" style="1"/>
    <col min="6894" max="6894" width="4.6640625" style="1" customWidth="1"/>
    <col min="6895" max="6895" width="16.33203125" style="1" customWidth="1"/>
    <col min="6896" max="6896" width="9.6640625" style="1" customWidth="1"/>
    <col min="6897" max="6898" width="5.5546875" style="1" bestFit="1" customWidth="1"/>
    <col min="6899" max="6899" width="6.5546875" style="1" bestFit="1" customWidth="1"/>
    <col min="6900" max="6900" width="6.88671875" style="1" bestFit="1" customWidth="1"/>
    <col min="6901" max="6901" width="7.109375" style="1" bestFit="1" customWidth="1"/>
    <col min="6902" max="6902" width="7" style="1" bestFit="1" customWidth="1"/>
    <col min="6903" max="6903" width="9" style="1" bestFit="1" customWidth="1"/>
    <col min="6904" max="6904" width="8.88671875" style="1" bestFit="1" customWidth="1"/>
    <col min="6905" max="6905" width="8" style="1" bestFit="1" customWidth="1"/>
    <col min="6906" max="6907" width="5.88671875" style="1" customWidth="1"/>
    <col min="6908" max="6909" width="7.5546875" style="1" customWidth="1"/>
    <col min="6910" max="6910" width="7.44140625" style="1" customWidth="1"/>
    <col min="6911" max="6911" width="6.33203125" style="1" bestFit="1" customWidth="1"/>
    <col min="6912" max="6912" width="7.109375" style="1" bestFit="1" customWidth="1"/>
    <col min="6913" max="6914" width="5.5546875" style="1" bestFit="1" customWidth="1"/>
    <col min="6915" max="6916" width="6.33203125" style="1" customWidth="1"/>
    <col min="6917" max="6917" width="7.6640625" style="1" customWidth="1"/>
    <col min="6918" max="7149" width="9.109375" style="1"/>
    <col min="7150" max="7150" width="4.6640625" style="1" customWidth="1"/>
    <col min="7151" max="7151" width="16.33203125" style="1" customWidth="1"/>
    <col min="7152" max="7152" width="9.6640625" style="1" customWidth="1"/>
    <col min="7153" max="7154" width="5.5546875" style="1" bestFit="1" customWidth="1"/>
    <col min="7155" max="7155" width="6.5546875" style="1" bestFit="1" customWidth="1"/>
    <col min="7156" max="7156" width="6.88671875" style="1" bestFit="1" customWidth="1"/>
    <col min="7157" max="7157" width="7.109375" style="1" bestFit="1" customWidth="1"/>
    <col min="7158" max="7158" width="7" style="1" bestFit="1" customWidth="1"/>
    <col min="7159" max="7159" width="9" style="1" bestFit="1" customWidth="1"/>
    <col min="7160" max="7160" width="8.88671875" style="1" bestFit="1" customWidth="1"/>
    <col min="7161" max="7161" width="8" style="1" bestFit="1" customWidth="1"/>
    <col min="7162" max="7163" width="5.88671875" style="1" customWidth="1"/>
    <col min="7164" max="7165" width="7.5546875" style="1" customWidth="1"/>
    <col min="7166" max="7166" width="7.44140625" style="1" customWidth="1"/>
    <col min="7167" max="7167" width="6.33203125" style="1" bestFit="1" customWidth="1"/>
    <col min="7168" max="7168" width="7.109375" style="1" bestFit="1" customWidth="1"/>
    <col min="7169" max="7170" width="5.5546875" style="1" bestFit="1" customWidth="1"/>
    <col min="7171" max="7172" width="6.33203125" style="1" customWidth="1"/>
    <col min="7173" max="7173" width="7.6640625" style="1" customWidth="1"/>
    <col min="7174" max="7405" width="9.109375" style="1"/>
    <col min="7406" max="7406" width="4.6640625" style="1" customWidth="1"/>
    <col min="7407" max="7407" width="16.33203125" style="1" customWidth="1"/>
    <col min="7408" max="7408" width="9.6640625" style="1" customWidth="1"/>
    <col min="7409" max="7410" width="5.5546875" style="1" bestFit="1" customWidth="1"/>
    <col min="7411" max="7411" width="6.5546875" style="1" bestFit="1" customWidth="1"/>
    <col min="7412" max="7412" width="6.88671875" style="1" bestFit="1" customWidth="1"/>
    <col min="7413" max="7413" width="7.109375" style="1" bestFit="1" customWidth="1"/>
    <col min="7414" max="7414" width="7" style="1" bestFit="1" customWidth="1"/>
    <col min="7415" max="7415" width="9" style="1" bestFit="1" customWidth="1"/>
    <col min="7416" max="7416" width="8.88671875" style="1" bestFit="1" customWidth="1"/>
    <col min="7417" max="7417" width="8" style="1" bestFit="1" customWidth="1"/>
    <col min="7418" max="7419" width="5.88671875" style="1" customWidth="1"/>
    <col min="7420" max="7421" width="7.5546875" style="1" customWidth="1"/>
    <col min="7422" max="7422" width="7.44140625" style="1" customWidth="1"/>
    <col min="7423" max="7423" width="6.33203125" style="1" bestFit="1" customWidth="1"/>
    <col min="7424" max="7424" width="7.109375" style="1" bestFit="1" customWidth="1"/>
    <col min="7425" max="7426" width="5.5546875" style="1" bestFit="1" customWidth="1"/>
    <col min="7427" max="7428" width="6.33203125" style="1" customWidth="1"/>
    <col min="7429" max="7429" width="7.6640625" style="1" customWidth="1"/>
    <col min="7430" max="7661" width="9.109375" style="1"/>
    <col min="7662" max="7662" width="4.6640625" style="1" customWidth="1"/>
    <col min="7663" max="7663" width="16.33203125" style="1" customWidth="1"/>
    <col min="7664" max="7664" width="9.6640625" style="1" customWidth="1"/>
    <col min="7665" max="7666" width="5.5546875" style="1" bestFit="1" customWidth="1"/>
    <col min="7667" max="7667" width="6.5546875" style="1" bestFit="1" customWidth="1"/>
    <col min="7668" max="7668" width="6.88671875" style="1" bestFit="1" customWidth="1"/>
    <col min="7669" max="7669" width="7.109375" style="1" bestFit="1" customWidth="1"/>
    <col min="7670" max="7670" width="7" style="1" bestFit="1" customWidth="1"/>
    <col min="7671" max="7671" width="9" style="1" bestFit="1" customWidth="1"/>
    <col min="7672" max="7672" width="8.88671875" style="1" bestFit="1" customWidth="1"/>
    <col min="7673" max="7673" width="8" style="1" bestFit="1" customWidth="1"/>
    <col min="7674" max="7675" width="5.88671875" style="1" customWidth="1"/>
    <col min="7676" max="7677" width="7.5546875" style="1" customWidth="1"/>
    <col min="7678" max="7678" width="7.44140625" style="1" customWidth="1"/>
    <col min="7679" max="7679" width="6.33203125" style="1" bestFit="1" customWidth="1"/>
    <col min="7680" max="7680" width="7.109375" style="1" bestFit="1" customWidth="1"/>
    <col min="7681" max="7682" width="5.5546875" style="1" bestFit="1" customWidth="1"/>
    <col min="7683" max="7684" width="6.33203125" style="1" customWidth="1"/>
    <col min="7685" max="7685" width="7.6640625" style="1" customWidth="1"/>
    <col min="7686" max="7917" width="9.109375" style="1"/>
    <col min="7918" max="7918" width="4.6640625" style="1" customWidth="1"/>
    <col min="7919" max="7919" width="16.33203125" style="1" customWidth="1"/>
    <col min="7920" max="7920" width="9.6640625" style="1" customWidth="1"/>
    <col min="7921" max="7922" width="5.5546875" style="1" bestFit="1" customWidth="1"/>
    <col min="7923" max="7923" width="6.5546875" style="1" bestFit="1" customWidth="1"/>
    <col min="7924" max="7924" width="6.88671875" style="1" bestFit="1" customWidth="1"/>
    <col min="7925" max="7925" width="7.109375" style="1" bestFit="1" customWidth="1"/>
    <col min="7926" max="7926" width="7" style="1" bestFit="1" customWidth="1"/>
    <col min="7927" max="7927" width="9" style="1" bestFit="1" customWidth="1"/>
    <col min="7928" max="7928" width="8.88671875" style="1" bestFit="1" customWidth="1"/>
    <col min="7929" max="7929" width="8" style="1" bestFit="1" customWidth="1"/>
    <col min="7930" max="7931" width="5.88671875" style="1" customWidth="1"/>
    <col min="7932" max="7933" width="7.5546875" style="1" customWidth="1"/>
    <col min="7934" max="7934" width="7.44140625" style="1" customWidth="1"/>
    <col min="7935" max="7935" width="6.33203125" style="1" bestFit="1" customWidth="1"/>
    <col min="7936" max="7936" width="7.109375" style="1" bestFit="1" customWidth="1"/>
    <col min="7937" max="7938" width="5.5546875" style="1" bestFit="1" customWidth="1"/>
    <col min="7939" max="7940" width="6.33203125" style="1" customWidth="1"/>
    <col min="7941" max="7941" width="7.6640625" style="1" customWidth="1"/>
    <col min="7942" max="8173" width="9.109375" style="1"/>
    <col min="8174" max="8174" width="4.6640625" style="1" customWidth="1"/>
    <col min="8175" max="8175" width="16.33203125" style="1" customWidth="1"/>
    <col min="8176" max="8176" width="9.6640625" style="1" customWidth="1"/>
    <col min="8177" max="8178" width="5.5546875" style="1" bestFit="1" customWidth="1"/>
    <col min="8179" max="8179" width="6.5546875" style="1" bestFit="1" customWidth="1"/>
    <col min="8180" max="8180" width="6.88671875" style="1" bestFit="1" customWidth="1"/>
    <col min="8181" max="8181" width="7.109375" style="1" bestFit="1" customWidth="1"/>
    <col min="8182" max="8182" width="7" style="1" bestFit="1" customWidth="1"/>
    <col min="8183" max="8183" width="9" style="1" bestFit="1" customWidth="1"/>
    <col min="8184" max="8184" width="8.88671875" style="1" bestFit="1" customWidth="1"/>
    <col min="8185" max="8185" width="8" style="1" bestFit="1" customWidth="1"/>
    <col min="8186" max="8187" width="5.88671875" style="1" customWidth="1"/>
    <col min="8188" max="8189" width="7.5546875" style="1" customWidth="1"/>
    <col min="8190" max="8190" width="7.44140625" style="1" customWidth="1"/>
    <col min="8191" max="8191" width="6.33203125" style="1" bestFit="1" customWidth="1"/>
    <col min="8192" max="8192" width="7.109375" style="1" bestFit="1" customWidth="1"/>
    <col min="8193" max="8194" width="5.5546875" style="1" bestFit="1" customWidth="1"/>
    <col min="8195" max="8196" width="6.33203125" style="1" customWidth="1"/>
    <col min="8197" max="8197" width="7.6640625" style="1" customWidth="1"/>
    <col min="8198" max="8429" width="9.109375" style="1"/>
    <col min="8430" max="8430" width="4.6640625" style="1" customWidth="1"/>
    <col min="8431" max="8431" width="16.33203125" style="1" customWidth="1"/>
    <col min="8432" max="8432" width="9.6640625" style="1" customWidth="1"/>
    <col min="8433" max="8434" width="5.5546875" style="1" bestFit="1" customWidth="1"/>
    <col min="8435" max="8435" width="6.5546875" style="1" bestFit="1" customWidth="1"/>
    <col min="8436" max="8436" width="6.88671875" style="1" bestFit="1" customWidth="1"/>
    <col min="8437" max="8437" width="7.109375" style="1" bestFit="1" customWidth="1"/>
    <col min="8438" max="8438" width="7" style="1" bestFit="1" customWidth="1"/>
    <col min="8439" max="8439" width="9" style="1" bestFit="1" customWidth="1"/>
    <col min="8440" max="8440" width="8.88671875" style="1" bestFit="1" customWidth="1"/>
    <col min="8441" max="8441" width="8" style="1" bestFit="1" customWidth="1"/>
    <col min="8442" max="8443" width="5.88671875" style="1" customWidth="1"/>
    <col min="8444" max="8445" width="7.5546875" style="1" customWidth="1"/>
    <col min="8446" max="8446" width="7.44140625" style="1" customWidth="1"/>
    <col min="8447" max="8447" width="6.33203125" style="1" bestFit="1" customWidth="1"/>
    <col min="8448" max="8448" width="7.109375" style="1" bestFit="1" customWidth="1"/>
    <col min="8449" max="8450" width="5.5546875" style="1" bestFit="1" customWidth="1"/>
    <col min="8451" max="8452" width="6.33203125" style="1" customWidth="1"/>
    <col min="8453" max="8453" width="7.6640625" style="1" customWidth="1"/>
    <col min="8454" max="8685" width="9.109375" style="1"/>
    <col min="8686" max="8686" width="4.6640625" style="1" customWidth="1"/>
    <col min="8687" max="8687" width="16.33203125" style="1" customWidth="1"/>
    <col min="8688" max="8688" width="9.6640625" style="1" customWidth="1"/>
    <col min="8689" max="8690" width="5.5546875" style="1" bestFit="1" customWidth="1"/>
    <col min="8691" max="8691" width="6.5546875" style="1" bestFit="1" customWidth="1"/>
    <col min="8692" max="8692" width="6.88671875" style="1" bestFit="1" customWidth="1"/>
    <col min="8693" max="8693" width="7.109375" style="1" bestFit="1" customWidth="1"/>
    <col min="8694" max="8694" width="7" style="1" bestFit="1" customWidth="1"/>
    <col min="8695" max="8695" width="9" style="1" bestFit="1" customWidth="1"/>
    <col min="8696" max="8696" width="8.88671875" style="1" bestFit="1" customWidth="1"/>
    <col min="8697" max="8697" width="8" style="1" bestFit="1" customWidth="1"/>
    <col min="8698" max="8699" width="5.88671875" style="1" customWidth="1"/>
    <col min="8700" max="8701" width="7.5546875" style="1" customWidth="1"/>
    <col min="8702" max="8702" width="7.44140625" style="1" customWidth="1"/>
    <col min="8703" max="8703" width="6.33203125" style="1" bestFit="1" customWidth="1"/>
    <col min="8704" max="8704" width="7.109375" style="1" bestFit="1" customWidth="1"/>
    <col min="8705" max="8706" width="5.5546875" style="1" bestFit="1" customWidth="1"/>
    <col min="8707" max="8708" width="6.33203125" style="1" customWidth="1"/>
    <col min="8709" max="8709" width="7.6640625" style="1" customWidth="1"/>
    <col min="8710" max="8941" width="9.109375" style="1"/>
    <col min="8942" max="8942" width="4.6640625" style="1" customWidth="1"/>
    <col min="8943" max="8943" width="16.33203125" style="1" customWidth="1"/>
    <col min="8944" max="8944" width="9.6640625" style="1" customWidth="1"/>
    <col min="8945" max="8946" width="5.5546875" style="1" bestFit="1" customWidth="1"/>
    <col min="8947" max="8947" width="6.5546875" style="1" bestFit="1" customWidth="1"/>
    <col min="8948" max="8948" width="6.88671875" style="1" bestFit="1" customWidth="1"/>
    <col min="8949" max="8949" width="7.109375" style="1" bestFit="1" customWidth="1"/>
    <col min="8950" max="8950" width="7" style="1" bestFit="1" customWidth="1"/>
    <col min="8951" max="8951" width="9" style="1" bestFit="1" customWidth="1"/>
    <col min="8952" max="8952" width="8.88671875" style="1" bestFit="1" customWidth="1"/>
    <col min="8953" max="8953" width="8" style="1" bestFit="1" customWidth="1"/>
    <col min="8954" max="8955" width="5.88671875" style="1" customWidth="1"/>
    <col min="8956" max="8957" width="7.5546875" style="1" customWidth="1"/>
    <col min="8958" max="8958" width="7.44140625" style="1" customWidth="1"/>
    <col min="8959" max="8959" width="6.33203125" style="1" bestFit="1" customWidth="1"/>
    <col min="8960" max="8960" width="7.109375" style="1" bestFit="1" customWidth="1"/>
    <col min="8961" max="8962" width="5.5546875" style="1" bestFit="1" customWidth="1"/>
    <col min="8963" max="8964" width="6.33203125" style="1" customWidth="1"/>
    <col min="8965" max="8965" width="7.6640625" style="1" customWidth="1"/>
    <col min="8966" max="9197" width="9.109375" style="1"/>
    <col min="9198" max="9198" width="4.6640625" style="1" customWidth="1"/>
    <col min="9199" max="9199" width="16.33203125" style="1" customWidth="1"/>
    <col min="9200" max="9200" width="9.6640625" style="1" customWidth="1"/>
    <col min="9201" max="9202" width="5.5546875" style="1" bestFit="1" customWidth="1"/>
    <col min="9203" max="9203" width="6.5546875" style="1" bestFit="1" customWidth="1"/>
    <col min="9204" max="9204" width="6.88671875" style="1" bestFit="1" customWidth="1"/>
    <col min="9205" max="9205" width="7.109375" style="1" bestFit="1" customWidth="1"/>
    <col min="9206" max="9206" width="7" style="1" bestFit="1" customWidth="1"/>
    <col min="9207" max="9207" width="9" style="1" bestFit="1" customWidth="1"/>
    <col min="9208" max="9208" width="8.88671875" style="1" bestFit="1" customWidth="1"/>
    <col min="9209" max="9209" width="8" style="1" bestFit="1" customWidth="1"/>
    <col min="9210" max="9211" width="5.88671875" style="1" customWidth="1"/>
    <col min="9212" max="9213" width="7.5546875" style="1" customWidth="1"/>
    <col min="9214" max="9214" width="7.44140625" style="1" customWidth="1"/>
    <col min="9215" max="9215" width="6.33203125" style="1" bestFit="1" customWidth="1"/>
    <col min="9216" max="9216" width="7.109375" style="1" bestFit="1" customWidth="1"/>
    <col min="9217" max="9218" width="5.5546875" style="1" bestFit="1" customWidth="1"/>
    <col min="9219" max="9220" width="6.33203125" style="1" customWidth="1"/>
    <col min="9221" max="9221" width="7.6640625" style="1" customWidth="1"/>
    <col min="9222" max="9453" width="9.109375" style="1"/>
    <col min="9454" max="9454" width="4.6640625" style="1" customWidth="1"/>
    <col min="9455" max="9455" width="16.33203125" style="1" customWidth="1"/>
    <col min="9456" max="9456" width="9.6640625" style="1" customWidth="1"/>
    <col min="9457" max="9458" width="5.5546875" style="1" bestFit="1" customWidth="1"/>
    <col min="9459" max="9459" width="6.5546875" style="1" bestFit="1" customWidth="1"/>
    <col min="9460" max="9460" width="6.88671875" style="1" bestFit="1" customWidth="1"/>
    <col min="9461" max="9461" width="7.109375" style="1" bestFit="1" customWidth="1"/>
    <col min="9462" max="9462" width="7" style="1" bestFit="1" customWidth="1"/>
    <col min="9463" max="9463" width="9" style="1" bestFit="1" customWidth="1"/>
    <col min="9464" max="9464" width="8.88671875" style="1" bestFit="1" customWidth="1"/>
    <col min="9465" max="9465" width="8" style="1" bestFit="1" customWidth="1"/>
    <col min="9466" max="9467" width="5.88671875" style="1" customWidth="1"/>
    <col min="9468" max="9469" width="7.5546875" style="1" customWidth="1"/>
    <col min="9470" max="9470" width="7.44140625" style="1" customWidth="1"/>
    <col min="9471" max="9471" width="6.33203125" style="1" bestFit="1" customWidth="1"/>
    <col min="9472" max="9472" width="7.109375" style="1" bestFit="1" customWidth="1"/>
    <col min="9473" max="9474" width="5.5546875" style="1" bestFit="1" customWidth="1"/>
    <col min="9475" max="9476" width="6.33203125" style="1" customWidth="1"/>
    <col min="9477" max="9477" width="7.6640625" style="1" customWidth="1"/>
    <col min="9478" max="9709" width="9.109375" style="1"/>
    <col min="9710" max="9710" width="4.6640625" style="1" customWidth="1"/>
    <col min="9711" max="9711" width="16.33203125" style="1" customWidth="1"/>
    <col min="9712" max="9712" width="9.6640625" style="1" customWidth="1"/>
    <col min="9713" max="9714" width="5.5546875" style="1" bestFit="1" customWidth="1"/>
    <col min="9715" max="9715" width="6.5546875" style="1" bestFit="1" customWidth="1"/>
    <col min="9716" max="9716" width="6.88671875" style="1" bestFit="1" customWidth="1"/>
    <col min="9717" max="9717" width="7.109375" style="1" bestFit="1" customWidth="1"/>
    <col min="9718" max="9718" width="7" style="1" bestFit="1" customWidth="1"/>
    <col min="9719" max="9719" width="9" style="1" bestFit="1" customWidth="1"/>
    <col min="9720" max="9720" width="8.88671875" style="1" bestFit="1" customWidth="1"/>
    <col min="9721" max="9721" width="8" style="1" bestFit="1" customWidth="1"/>
    <col min="9722" max="9723" width="5.88671875" style="1" customWidth="1"/>
    <col min="9724" max="9725" width="7.5546875" style="1" customWidth="1"/>
    <col min="9726" max="9726" width="7.44140625" style="1" customWidth="1"/>
    <col min="9727" max="9727" width="6.33203125" style="1" bestFit="1" customWidth="1"/>
    <col min="9728" max="9728" width="7.109375" style="1" bestFit="1" customWidth="1"/>
    <col min="9729" max="9730" width="5.5546875" style="1" bestFit="1" customWidth="1"/>
    <col min="9731" max="9732" width="6.33203125" style="1" customWidth="1"/>
    <col min="9733" max="9733" width="7.6640625" style="1" customWidth="1"/>
    <col min="9734" max="9965" width="9.109375" style="1"/>
    <col min="9966" max="9966" width="4.6640625" style="1" customWidth="1"/>
    <col min="9967" max="9967" width="16.33203125" style="1" customWidth="1"/>
    <col min="9968" max="9968" width="9.6640625" style="1" customWidth="1"/>
    <col min="9969" max="9970" width="5.5546875" style="1" bestFit="1" customWidth="1"/>
    <col min="9971" max="9971" width="6.5546875" style="1" bestFit="1" customWidth="1"/>
    <col min="9972" max="9972" width="6.88671875" style="1" bestFit="1" customWidth="1"/>
    <col min="9973" max="9973" width="7.109375" style="1" bestFit="1" customWidth="1"/>
    <col min="9974" max="9974" width="7" style="1" bestFit="1" customWidth="1"/>
    <col min="9975" max="9975" width="9" style="1" bestFit="1" customWidth="1"/>
    <col min="9976" max="9976" width="8.88671875" style="1" bestFit="1" customWidth="1"/>
    <col min="9977" max="9977" width="8" style="1" bestFit="1" customWidth="1"/>
    <col min="9978" max="9979" width="5.88671875" style="1" customWidth="1"/>
    <col min="9980" max="9981" width="7.5546875" style="1" customWidth="1"/>
    <col min="9982" max="9982" width="7.44140625" style="1" customWidth="1"/>
    <col min="9983" max="9983" width="6.33203125" style="1" bestFit="1" customWidth="1"/>
    <col min="9984" max="9984" width="7.109375" style="1" bestFit="1" customWidth="1"/>
    <col min="9985" max="9986" width="5.5546875" style="1" bestFit="1" customWidth="1"/>
    <col min="9987" max="9988" width="6.33203125" style="1" customWidth="1"/>
    <col min="9989" max="9989" width="7.6640625" style="1" customWidth="1"/>
    <col min="9990" max="10221" width="9.109375" style="1"/>
    <col min="10222" max="10222" width="4.6640625" style="1" customWidth="1"/>
    <col min="10223" max="10223" width="16.33203125" style="1" customWidth="1"/>
    <col min="10224" max="10224" width="9.6640625" style="1" customWidth="1"/>
    <col min="10225" max="10226" width="5.5546875" style="1" bestFit="1" customWidth="1"/>
    <col min="10227" max="10227" width="6.5546875" style="1" bestFit="1" customWidth="1"/>
    <col min="10228" max="10228" width="6.88671875" style="1" bestFit="1" customWidth="1"/>
    <col min="10229" max="10229" width="7.109375" style="1" bestFit="1" customWidth="1"/>
    <col min="10230" max="10230" width="7" style="1" bestFit="1" customWidth="1"/>
    <col min="10231" max="10231" width="9" style="1" bestFit="1" customWidth="1"/>
    <col min="10232" max="10232" width="8.88671875" style="1" bestFit="1" customWidth="1"/>
    <col min="10233" max="10233" width="8" style="1" bestFit="1" customWidth="1"/>
    <col min="10234" max="10235" width="5.88671875" style="1" customWidth="1"/>
    <col min="10236" max="10237" width="7.5546875" style="1" customWidth="1"/>
    <col min="10238" max="10238" width="7.44140625" style="1" customWidth="1"/>
    <col min="10239" max="10239" width="6.33203125" style="1" bestFit="1" customWidth="1"/>
    <col min="10240" max="10240" width="7.109375" style="1" bestFit="1" customWidth="1"/>
    <col min="10241" max="10242" width="5.5546875" style="1" bestFit="1" customWidth="1"/>
    <col min="10243" max="10244" width="6.33203125" style="1" customWidth="1"/>
    <col min="10245" max="10245" width="7.6640625" style="1" customWidth="1"/>
    <col min="10246" max="10477" width="9.109375" style="1"/>
    <col min="10478" max="10478" width="4.6640625" style="1" customWidth="1"/>
    <col min="10479" max="10479" width="16.33203125" style="1" customWidth="1"/>
    <col min="10480" max="10480" width="9.6640625" style="1" customWidth="1"/>
    <col min="10481" max="10482" width="5.5546875" style="1" bestFit="1" customWidth="1"/>
    <col min="10483" max="10483" width="6.5546875" style="1" bestFit="1" customWidth="1"/>
    <col min="10484" max="10484" width="6.88671875" style="1" bestFit="1" customWidth="1"/>
    <col min="10485" max="10485" width="7.109375" style="1" bestFit="1" customWidth="1"/>
    <col min="10486" max="10486" width="7" style="1" bestFit="1" customWidth="1"/>
    <col min="10487" max="10487" width="9" style="1" bestFit="1" customWidth="1"/>
    <col min="10488" max="10488" width="8.88671875" style="1" bestFit="1" customWidth="1"/>
    <col min="10489" max="10489" width="8" style="1" bestFit="1" customWidth="1"/>
    <col min="10490" max="10491" width="5.88671875" style="1" customWidth="1"/>
    <col min="10492" max="10493" width="7.5546875" style="1" customWidth="1"/>
    <col min="10494" max="10494" width="7.44140625" style="1" customWidth="1"/>
    <col min="10495" max="10495" width="6.33203125" style="1" bestFit="1" customWidth="1"/>
    <col min="10496" max="10496" width="7.109375" style="1" bestFit="1" customWidth="1"/>
    <col min="10497" max="10498" width="5.5546875" style="1" bestFit="1" customWidth="1"/>
    <col min="10499" max="10500" width="6.33203125" style="1" customWidth="1"/>
    <col min="10501" max="10501" width="7.6640625" style="1" customWidth="1"/>
    <col min="10502" max="10733" width="9.109375" style="1"/>
    <col min="10734" max="10734" width="4.6640625" style="1" customWidth="1"/>
    <col min="10735" max="10735" width="16.33203125" style="1" customWidth="1"/>
    <col min="10736" max="10736" width="9.6640625" style="1" customWidth="1"/>
    <col min="10737" max="10738" width="5.5546875" style="1" bestFit="1" customWidth="1"/>
    <col min="10739" max="10739" width="6.5546875" style="1" bestFit="1" customWidth="1"/>
    <col min="10740" max="10740" width="6.88671875" style="1" bestFit="1" customWidth="1"/>
    <col min="10741" max="10741" width="7.109375" style="1" bestFit="1" customWidth="1"/>
    <col min="10742" max="10742" width="7" style="1" bestFit="1" customWidth="1"/>
    <col min="10743" max="10743" width="9" style="1" bestFit="1" customWidth="1"/>
    <col min="10744" max="10744" width="8.88671875" style="1" bestFit="1" customWidth="1"/>
    <col min="10745" max="10745" width="8" style="1" bestFit="1" customWidth="1"/>
    <col min="10746" max="10747" width="5.88671875" style="1" customWidth="1"/>
    <col min="10748" max="10749" width="7.5546875" style="1" customWidth="1"/>
    <col min="10750" max="10750" width="7.44140625" style="1" customWidth="1"/>
    <col min="10751" max="10751" width="6.33203125" style="1" bestFit="1" customWidth="1"/>
    <col min="10752" max="10752" width="7.109375" style="1" bestFit="1" customWidth="1"/>
    <col min="10753" max="10754" width="5.5546875" style="1" bestFit="1" customWidth="1"/>
    <col min="10755" max="10756" width="6.33203125" style="1" customWidth="1"/>
    <col min="10757" max="10757" width="7.6640625" style="1" customWidth="1"/>
    <col min="10758" max="10989" width="9.109375" style="1"/>
    <col min="10990" max="10990" width="4.6640625" style="1" customWidth="1"/>
    <col min="10991" max="10991" width="16.33203125" style="1" customWidth="1"/>
    <col min="10992" max="10992" width="9.6640625" style="1" customWidth="1"/>
    <col min="10993" max="10994" width="5.5546875" style="1" bestFit="1" customWidth="1"/>
    <col min="10995" max="10995" width="6.5546875" style="1" bestFit="1" customWidth="1"/>
    <col min="10996" max="10996" width="6.88671875" style="1" bestFit="1" customWidth="1"/>
    <col min="10997" max="10997" width="7.109375" style="1" bestFit="1" customWidth="1"/>
    <col min="10998" max="10998" width="7" style="1" bestFit="1" customWidth="1"/>
    <col min="10999" max="10999" width="9" style="1" bestFit="1" customWidth="1"/>
    <col min="11000" max="11000" width="8.88671875" style="1" bestFit="1" customWidth="1"/>
    <col min="11001" max="11001" width="8" style="1" bestFit="1" customWidth="1"/>
    <col min="11002" max="11003" width="5.88671875" style="1" customWidth="1"/>
    <col min="11004" max="11005" width="7.5546875" style="1" customWidth="1"/>
    <col min="11006" max="11006" width="7.44140625" style="1" customWidth="1"/>
    <col min="11007" max="11007" width="6.33203125" style="1" bestFit="1" customWidth="1"/>
    <col min="11008" max="11008" width="7.109375" style="1" bestFit="1" customWidth="1"/>
    <col min="11009" max="11010" width="5.5546875" style="1" bestFit="1" customWidth="1"/>
    <col min="11011" max="11012" width="6.33203125" style="1" customWidth="1"/>
    <col min="11013" max="11013" width="7.6640625" style="1" customWidth="1"/>
    <col min="11014" max="11245" width="9.109375" style="1"/>
    <col min="11246" max="11246" width="4.6640625" style="1" customWidth="1"/>
    <col min="11247" max="11247" width="16.33203125" style="1" customWidth="1"/>
    <col min="11248" max="11248" width="9.6640625" style="1" customWidth="1"/>
    <col min="11249" max="11250" width="5.5546875" style="1" bestFit="1" customWidth="1"/>
    <col min="11251" max="11251" width="6.5546875" style="1" bestFit="1" customWidth="1"/>
    <col min="11252" max="11252" width="6.88671875" style="1" bestFit="1" customWidth="1"/>
    <col min="11253" max="11253" width="7.109375" style="1" bestFit="1" customWidth="1"/>
    <col min="11254" max="11254" width="7" style="1" bestFit="1" customWidth="1"/>
    <col min="11255" max="11255" width="9" style="1" bestFit="1" customWidth="1"/>
    <col min="11256" max="11256" width="8.88671875" style="1" bestFit="1" customWidth="1"/>
    <col min="11257" max="11257" width="8" style="1" bestFit="1" customWidth="1"/>
    <col min="11258" max="11259" width="5.88671875" style="1" customWidth="1"/>
    <col min="11260" max="11261" width="7.5546875" style="1" customWidth="1"/>
    <col min="11262" max="11262" width="7.44140625" style="1" customWidth="1"/>
    <col min="11263" max="11263" width="6.33203125" style="1" bestFit="1" customWidth="1"/>
    <col min="11264" max="11264" width="7.109375" style="1" bestFit="1" customWidth="1"/>
    <col min="11265" max="11266" width="5.5546875" style="1" bestFit="1" customWidth="1"/>
    <col min="11267" max="11268" width="6.33203125" style="1" customWidth="1"/>
    <col min="11269" max="11269" width="7.6640625" style="1" customWidth="1"/>
    <col min="11270" max="11501" width="9.109375" style="1"/>
    <col min="11502" max="11502" width="4.6640625" style="1" customWidth="1"/>
    <col min="11503" max="11503" width="16.33203125" style="1" customWidth="1"/>
    <col min="11504" max="11504" width="9.6640625" style="1" customWidth="1"/>
    <col min="11505" max="11506" width="5.5546875" style="1" bestFit="1" customWidth="1"/>
    <col min="11507" max="11507" width="6.5546875" style="1" bestFit="1" customWidth="1"/>
    <col min="11508" max="11508" width="6.88671875" style="1" bestFit="1" customWidth="1"/>
    <col min="11509" max="11509" width="7.109375" style="1" bestFit="1" customWidth="1"/>
    <col min="11510" max="11510" width="7" style="1" bestFit="1" customWidth="1"/>
    <col min="11511" max="11511" width="9" style="1" bestFit="1" customWidth="1"/>
    <col min="11512" max="11512" width="8.88671875" style="1" bestFit="1" customWidth="1"/>
    <col min="11513" max="11513" width="8" style="1" bestFit="1" customWidth="1"/>
    <col min="11514" max="11515" width="5.88671875" style="1" customWidth="1"/>
    <col min="11516" max="11517" width="7.5546875" style="1" customWidth="1"/>
    <col min="11518" max="11518" width="7.44140625" style="1" customWidth="1"/>
    <col min="11519" max="11519" width="6.33203125" style="1" bestFit="1" customWidth="1"/>
    <col min="11520" max="11520" width="7.109375" style="1" bestFit="1" customWidth="1"/>
    <col min="11521" max="11522" width="5.5546875" style="1" bestFit="1" customWidth="1"/>
    <col min="11523" max="11524" width="6.33203125" style="1" customWidth="1"/>
    <col min="11525" max="11525" width="7.6640625" style="1" customWidth="1"/>
    <col min="11526" max="11757" width="9.109375" style="1"/>
    <col min="11758" max="11758" width="4.6640625" style="1" customWidth="1"/>
    <col min="11759" max="11759" width="16.33203125" style="1" customWidth="1"/>
    <col min="11760" max="11760" width="9.6640625" style="1" customWidth="1"/>
    <col min="11761" max="11762" width="5.5546875" style="1" bestFit="1" customWidth="1"/>
    <col min="11763" max="11763" width="6.5546875" style="1" bestFit="1" customWidth="1"/>
    <col min="11764" max="11764" width="6.88671875" style="1" bestFit="1" customWidth="1"/>
    <col min="11765" max="11765" width="7.109375" style="1" bestFit="1" customWidth="1"/>
    <col min="11766" max="11766" width="7" style="1" bestFit="1" customWidth="1"/>
    <col min="11767" max="11767" width="9" style="1" bestFit="1" customWidth="1"/>
    <col min="11768" max="11768" width="8.88671875" style="1" bestFit="1" customWidth="1"/>
    <col min="11769" max="11769" width="8" style="1" bestFit="1" customWidth="1"/>
    <col min="11770" max="11771" width="5.88671875" style="1" customWidth="1"/>
    <col min="11772" max="11773" width="7.5546875" style="1" customWidth="1"/>
    <col min="11774" max="11774" width="7.44140625" style="1" customWidth="1"/>
    <col min="11775" max="11775" width="6.33203125" style="1" bestFit="1" customWidth="1"/>
    <col min="11776" max="11776" width="7.109375" style="1" bestFit="1" customWidth="1"/>
    <col min="11777" max="11778" width="5.5546875" style="1" bestFit="1" customWidth="1"/>
    <col min="11779" max="11780" width="6.33203125" style="1" customWidth="1"/>
    <col min="11781" max="11781" width="7.6640625" style="1" customWidth="1"/>
    <col min="11782" max="12013" width="9.109375" style="1"/>
    <col min="12014" max="12014" width="4.6640625" style="1" customWidth="1"/>
    <col min="12015" max="12015" width="16.33203125" style="1" customWidth="1"/>
    <col min="12016" max="12016" width="9.6640625" style="1" customWidth="1"/>
    <col min="12017" max="12018" width="5.5546875" style="1" bestFit="1" customWidth="1"/>
    <col min="12019" max="12019" width="6.5546875" style="1" bestFit="1" customWidth="1"/>
    <col min="12020" max="12020" width="6.88671875" style="1" bestFit="1" customWidth="1"/>
    <col min="12021" max="12021" width="7.109375" style="1" bestFit="1" customWidth="1"/>
    <col min="12022" max="12022" width="7" style="1" bestFit="1" customWidth="1"/>
    <col min="12023" max="12023" width="9" style="1" bestFit="1" customWidth="1"/>
    <col min="12024" max="12024" width="8.88671875" style="1" bestFit="1" customWidth="1"/>
    <col min="12025" max="12025" width="8" style="1" bestFit="1" customWidth="1"/>
    <col min="12026" max="12027" width="5.88671875" style="1" customWidth="1"/>
    <col min="12028" max="12029" width="7.5546875" style="1" customWidth="1"/>
    <col min="12030" max="12030" width="7.44140625" style="1" customWidth="1"/>
    <col min="12031" max="12031" width="6.33203125" style="1" bestFit="1" customWidth="1"/>
    <col min="12032" max="12032" width="7.109375" style="1" bestFit="1" customWidth="1"/>
    <col min="12033" max="12034" width="5.5546875" style="1" bestFit="1" customWidth="1"/>
    <col min="12035" max="12036" width="6.33203125" style="1" customWidth="1"/>
    <col min="12037" max="12037" width="7.6640625" style="1" customWidth="1"/>
    <col min="12038" max="12269" width="9.109375" style="1"/>
    <col min="12270" max="12270" width="4.6640625" style="1" customWidth="1"/>
    <col min="12271" max="12271" width="16.33203125" style="1" customWidth="1"/>
    <col min="12272" max="12272" width="9.6640625" style="1" customWidth="1"/>
    <col min="12273" max="12274" width="5.5546875" style="1" bestFit="1" customWidth="1"/>
    <col min="12275" max="12275" width="6.5546875" style="1" bestFit="1" customWidth="1"/>
    <col min="12276" max="12276" width="6.88671875" style="1" bestFit="1" customWidth="1"/>
    <col min="12277" max="12277" width="7.109375" style="1" bestFit="1" customWidth="1"/>
    <col min="12278" max="12278" width="7" style="1" bestFit="1" customWidth="1"/>
    <col min="12279" max="12279" width="9" style="1" bestFit="1" customWidth="1"/>
    <col min="12280" max="12280" width="8.88671875" style="1" bestFit="1" customWidth="1"/>
    <col min="12281" max="12281" width="8" style="1" bestFit="1" customWidth="1"/>
    <col min="12282" max="12283" width="5.88671875" style="1" customWidth="1"/>
    <col min="12284" max="12285" width="7.5546875" style="1" customWidth="1"/>
    <col min="12286" max="12286" width="7.44140625" style="1" customWidth="1"/>
    <col min="12287" max="12287" width="6.33203125" style="1" bestFit="1" customWidth="1"/>
    <col min="12288" max="12288" width="7.109375" style="1" bestFit="1" customWidth="1"/>
    <col min="12289" max="12290" width="5.5546875" style="1" bestFit="1" customWidth="1"/>
    <col min="12291" max="12292" width="6.33203125" style="1" customWidth="1"/>
    <col min="12293" max="12293" width="7.6640625" style="1" customWidth="1"/>
    <col min="12294" max="12525" width="9.109375" style="1"/>
    <col min="12526" max="12526" width="4.6640625" style="1" customWidth="1"/>
    <col min="12527" max="12527" width="16.33203125" style="1" customWidth="1"/>
    <col min="12528" max="12528" width="9.6640625" style="1" customWidth="1"/>
    <col min="12529" max="12530" width="5.5546875" style="1" bestFit="1" customWidth="1"/>
    <col min="12531" max="12531" width="6.5546875" style="1" bestFit="1" customWidth="1"/>
    <col min="12532" max="12532" width="6.88671875" style="1" bestFit="1" customWidth="1"/>
    <col min="12533" max="12533" width="7.109375" style="1" bestFit="1" customWidth="1"/>
    <col min="12534" max="12534" width="7" style="1" bestFit="1" customWidth="1"/>
    <col min="12535" max="12535" width="9" style="1" bestFit="1" customWidth="1"/>
    <col min="12536" max="12536" width="8.88671875" style="1" bestFit="1" customWidth="1"/>
    <col min="12537" max="12537" width="8" style="1" bestFit="1" customWidth="1"/>
    <col min="12538" max="12539" width="5.88671875" style="1" customWidth="1"/>
    <col min="12540" max="12541" width="7.5546875" style="1" customWidth="1"/>
    <col min="12542" max="12542" width="7.44140625" style="1" customWidth="1"/>
    <col min="12543" max="12543" width="6.33203125" style="1" bestFit="1" customWidth="1"/>
    <col min="12544" max="12544" width="7.109375" style="1" bestFit="1" customWidth="1"/>
    <col min="12545" max="12546" width="5.5546875" style="1" bestFit="1" customWidth="1"/>
    <col min="12547" max="12548" width="6.33203125" style="1" customWidth="1"/>
    <col min="12549" max="12549" width="7.6640625" style="1" customWidth="1"/>
    <col min="12550" max="12781" width="9.109375" style="1"/>
    <col min="12782" max="12782" width="4.6640625" style="1" customWidth="1"/>
    <col min="12783" max="12783" width="16.33203125" style="1" customWidth="1"/>
    <col min="12784" max="12784" width="9.6640625" style="1" customWidth="1"/>
    <col min="12785" max="12786" width="5.5546875" style="1" bestFit="1" customWidth="1"/>
    <col min="12787" max="12787" width="6.5546875" style="1" bestFit="1" customWidth="1"/>
    <col min="12788" max="12788" width="6.88671875" style="1" bestFit="1" customWidth="1"/>
    <col min="12789" max="12789" width="7.109375" style="1" bestFit="1" customWidth="1"/>
    <col min="12790" max="12790" width="7" style="1" bestFit="1" customWidth="1"/>
    <col min="12791" max="12791" width="9" style="1" bestFit="1" customWidth="1"/>
    <col min="12792" max="12792" width="8.88671875" style="1" bestFit="1" customWidth="1"/>
    <col min="12793" max="12793" width="8" style="1" bestFit="1" customWidth="1"/>
    <col min="12794" max="12795" width="5.88671875" style="1" customWidth="1"/>
    <col min="12796" max="12797" width="7.5546875" style="1" customWidth="1"/>
    <col min="12798" max="12798" width="7.44140625" style="1" customWidth="1"/>
    <col min="12799" max="12799" width="6.33203125" style="1" bestFit="1" customWidth="1"/>
    <col min="12800" max="12800" width="7.109375" style="1" bestFit="1" customWidth="1"/>
    <col min="12801" max="12802" width="5.5546875" style="1" bestFit="1" customWidth="1"/>
    <col min="12803" max="12804" width="6.33203125" style="1" customWidth="1"/>
    <col min="12805" max="12805" width="7.6640625" style="1" customWidth="1"/>
    <col min="12806" max="13037" width="9.109375" style="1"/>
    <col min="13038" max="13038" width="4.6640625" style="1" customWidth="1"/>
    <col min="13039" max="13039" width="16.33203125" style="1" customWidth="1"/>
    <col min="13040" max="13040" width="9.6640625" style="1" customWidth="1"/>
    <col min="13041" max="13042" width="5.5546875" style="1" bestFit="1" customWidth="1"/>
    <col min="13043" max="13043" width="6.5546875" style="1" bestFit="1" customWidth="1"/>
    <col min="13044" max="13044" width="6.88671875" style="1" bestFit="1" customWidth="1"/>
    <col min="13045" max="13045" width="7.109375" style="1" bestFit="1" customWidth="1"/>
    <col min="13046" max="13046" width="7" style="1" bestFit="1" customWidth="1"/>
    <col min="13047" max="13047" width="9" style="1" bestFit="1" customWidth="1"/>
    <col min="13048" max="13048" width="8.88671875" style="1" bestFit="1" customWidth="1"/>
    <col min="13049" max="13049" width="8" style="1" bestFit="1" customWidth="1"/>
    <col min="13050" max="13051" width="5.88671875" style="1" customWidth="1"/>
    <col min="13052" max="13053" width="7.5546875" style="1" customWidth="1"/>
    <col min="13054" max="13054" width="7.44140625" style="1" customWidth="1"/>
    <col min="13055" max="13055" width="6.33203125" style="1" bestFit="1" customWidth="1"/>
    <col min="13056" max="13056" width="7.109375" style="1" bestFit="1" customWidth="1"/>
    <col min="13057" max="13058" width="5.5546875" style="1" bestFit="1" customWidth="1"/>
    <col min="13059" max="13060" width="6.33203125" style="1" customWidth="1"/>
    <col min="13061" max="13061" width="7.6640625" style="1" customWidth="1"/>
    <col min="13062" max="13293" width="9.109375" style="1"/>
    <col min="13294" max="13294" width="4.6640625" style="1" customWidth="1"/>
    <col min="13295" max="13295" width="16.33203125" style="1" customWidth="1"/>
    <col min="13296" max="13296" width="9.6640625" style="1" customWidth="1"/>
    <col min="13297" max="13298" width="5.5546875" style="1" bestFit="1" customWidth="1"/>
    <col min="13299" max="13299" width="6.5546875" style="1" bestFit="1" customWidth="1"/>
    <col min="13300" max="13300" width="6.88671875" style="1" bestFit="1" customWidth="1"/>
    <col min="13301" max="13301" width="7.109375" style="1" bestFit="1" customWidth="1"/>
    <col min="13302" max="13302" width="7" style="1" bestFit="1" customWidth="1"/>
    <col min="13303" max="13303" width="9" style="1" bestFit="1" customWidth="1"/>
    <col min="13304" max="13304" width="8.88671875" style="1" bestFit="1" customWidth="1"/>
    <col min="13305" max="13305" width="8" style="1" bestFit="1" customWidth="1"/>
    <col min="13306" max="13307" width="5.88671875" style="1" customWidth="1"/>
    <col min="13308" max="13309" width="7.5546875" style="1" customWidth="1"/>
    <col min="13310" max="13310" width="7.44140625" style="1" customWidth="1"/>
    <col min="13311" max="13311" width="6.33203125" style="1" bestFit="1" customWidth="1"/>
    <col min="13312" max="13312" width="7.109375" style="1" bestFit="1" customWidth="1"/>
    <col min="13313" max="13314" width="5.5546875" style="1" bestFit="1" customWidth="1"/>
    <col min="13315" max="13316" width="6.33203125" style="1" customWidth="1"/>
    <col min="13317" max="13317" width="7.6640625" style="1" customWidth="1"/>
    <col min="13318" max="13549" width="9.109375" style="1"/>
    <col min="13550" max="13550" width="4.6640625" style="1" customWidth="1"/>
    <col min="13551" max="13551" width="16.33203125" style="1" customWidth="1"/>
    <col min="13552" max="13552" width="9.6640625" style="1" customWidth="1"/>
    <col min="13553" max="13554" width="5.5546875" style="1" bestFit="1" customWidth="1"/>
    <col min="13555" max="13555" width="6.5546875" style="1" bestFit="1" customWidth="1"/>
    <col min="13556" max="13556" width="6.88671875" style="1" bestFit="1" customWidth="1"/>
    <col min="13557" max="13557" width="7.109375" style="1" bestFit="1" customWidth="1"/>
    <col min="13558" max="13558" width="7" style="1" bestFit="1" customWidth="1"/>
    <col min="13559" max="13559" width="9" style="1" bestFit="1" customWidth="1"/>
    <col min="13560" max="13560" width="8.88671875" style="1" bestFit="1" customWidth="1"/>
    <col min="13561" max="13561" width="8" style="1" bestFit="1" customWidth="1"/>
    <col min="13562" max="13563" width="5.88671875" style="1" customWidth="1"/>
    <col min="13564" max="13565" width="7.5546875" style="1" customWidth="1"/>
    <col min="13566" max="13566" width="7.44140625" style="1" customWidth="1"/>
    <col min="13567" max="13567" width="6.33203125" style="1" bestFit="1" customWidth="1"/>
    <col min="13568" max="13568" width="7.109375" style="1" bestFit="1" customWidth="1"/>
    <col min="13569" max="13570" width="5.5546875" style="1" bestFit="1" customWidth="1"/>
    <col min="13571" max="13572" width="6.33203125" style="1" customWidth="1"/>
    <col min="13573" max="13573" width="7.6640625" style="1" customWidth="1"/>
    <col min="13574" max="13805" width="9.109375" style="1"/>
    <col min="13806" max="13806" width="4.6640625" style="1" customWidth="1"/>
    <col min="13807" max="13807" width="16.33203125" style="1" customWidth="1"/>
    <col min="13808" max="13808" width="9.6640625" style="1" customWidth="1"/>
    <col min="13809" max="13810" width="5.5546875" style="1" bestFit="1" customWidth="1"/>
    <col min="13811" max="13811" width="6.5546875" style="1" bestFit="1" customWidth="1"/>
    <col min="13812" max="13812" width="6.88671875" style="1" bestFit="1" customWidth="1"/>
    <col min="13813" max="13813" width="7.109375" style="1" bestFit="1" customWidth="1"/>
    <col min="13814" max="13814" width="7" style="1" bestFit="1" customWidth="1"/>
    <col min="13815" max="13815" width="9" style="1" bestFit="1" customWidth="1"/>
    <col min="13816" max="13816" width="8.88671875" style="1" bestFit="1" customWidth="1"/>
    <col min="13817" max="13817" width="8" style="1" bestFit="1" customWidth="1"/>
    <col min="13818" max="13819" width="5.88671875" style="1" customWidth="1"/>
    <col min="13820" max="13821" width="7.5546875" style="1" customWidth="1"/>
    <col min="13822" max="13822" width="7.44140625" style="1" customWidth="1"/>
    <col min="13823" max="13823" width="6.33203125" style="1" bestFit="1" customWidth="1"/>
    <col min="13824" max="13824" width="7.109375" style="1" bestFit="1" customWidth="1"/>
    <col min="13825" max="13826" width="5.5546875" style="1" bestFit="1" customWidth="1"/>
    <col min="13827" max="13828" width="6.33203125" style="1" customWidth="1"/>
    <col min="13829" max="13829" width="7.6640625" style="1" customWidth="1"/>
    <col min="13830" max="14061" width="9.109375" style="1"/>
    <col min="14062" max="14062" width="4.6640625" style="1" customWidth="1"/>
    <col min="14063" max="14063" width="16.33203125" style="1" customWidth="1"/>
    <col min="14064" max="14064" width="9.6640625" style="1" customWidth="1"/>
    <col min="14065" max="14066" width="5.5546875" style="1" bestFit="1" customWidth="1"/>
    <col min="14067" max="14067" width="6.5546875" style="1" bestFit="1" customWidth="1"/>
    <col min="14068" max="14068" width="6.88671875" style="1" bestFit="1" customWidth="1"/>
    <col min="14069" max="14069" width="7.109375" style="1" bestFit="1" customWidth="1"/>
    <col min="14070" max="14070" width="7" style="1" bestFit="1" customWidth="1"/>
    <col min="14071" max="14071" width="9" style="1" bestFit="1" customWidth="1"/>
    <col min="14072" max="14072" width="8.88671875" style="1" bestFit="1" customWidth="1"/>
    <col min="14073" max="14073" width="8" style="1" bestFit="1" customWidth="1"/>
    <col min="14074" max="14075" width="5.88671875" style="1" customWidth="1"/>
    <col min="14076" max="14077" width="7.5546875" style="1" customWidth="1"/>
    <col min="14078" max="14078" width="7.44140625" style="1" customWidth="1"/>
    <col min="14079" max="14079" width="6.33203125" style="1" bestFit="1" customWidth="1"/>
    <col min="14080" max="14080" width="7.109375" style="1" bestFit="1" customWidth="1"/>
    <col min="14081" max="14082" width="5.5546875" style="1" bestFit="1" customWidth="1"/>
    <col min="14083" max="14084" width="6.33203125" style="1" customWidth="1"/>
    <col min="14085" max="14085" width="7.6640625" style="1" customWidth="1"/>
    <col min="14086" max="14317" width="9.109375" style="1"/>
    <col min="14318" max="14318" width="4.6640625" style="1" customWidth="1"/>
    <col min="14319" max="14319" width="16.33203125" style="1" customWidth="1"/>
    <col min="14320" max="14320" width="9.6640625" style="1" customWidth="1"/>
    <col min="14321" max="14322" width="5.5546875" style="1" bestFit="1" customWidth="1"/>
    <col min="14323" max="14323" width="6.5546875" style="1" bestFit="1" customWidth="1"/>
    <col min="14324" max="14324" width="6.88671875" style="1" bestFit="1" customWidth="1"/>
    <col min="14325" max="14325" width="7.109375" style="1" bestFit="1" customWidth="1"/>
    <col min="14326" max="14326" width="7" style="1" bestFit="1" customWidth="1"/>
    <col min="14327" max="14327" width="9" style="1" bestFit="1" customWidth="1"/>
    <col min="14328" max="14328" width="8.88671875" style="1" bestFit="1" customWidth="1"/>
    <col min="14329" max="14329" width="8" style="1" bestFit="1" customWidth="1"/>
    <col min="14330" max="14331" width="5.88671875" style="1" customWidth="1"/>
    <col min="14332" max="14333" width="7.5546875" style="1" customWidth="1"/>
    <col min="14334" max="14334" width="7.44140625" style="1" customWidth="1"/>
    <col min="14335" max="14335" width="6.33203125" style="1" bestFit="1" customWidth="1"/>
    <col min="14336" max="14336" width="7.109375" style="1" bestFit="1" customWidth="1"/>
    <col min="14337" max="14338" width="5.5546875" style="1" bestFit="1" customWidth="1"/>
    <col min="14339" max="14340" width="6.33203125" style="1" customWidth="1"/>
    <col min="14341" max="14341" width="7.6640625" style="1" customWidth="1"/>
    <col min="14342" max="14573" width="9.109375" style="1"/>
    <col min="14574" max="14574" width="4.6640625" style="1" customWidth="1"/>
    <col min="14575" max="14575" width="16.33203125" style="1" customWidth="1"/>
    <col min="14576" max="14576" width="9.6640625" style="1" customWidth="1"/>
    <col min="14577" max="14578" width="5.5546875" style="1" bestFit="1" customWidth="1"/>
    <col min="14579" max="14579" width="6.5546875" style="1" bestFit="1" customWidth="1"/>
    <col min="14580" max="14580" width="6.88671875" style="1" bestFit="1" customWidth="1"/>
    <col min="14581" max="14581" width="7.109375" style="1" bestFit="1" customWidth="1"/>
    <col min="14582" max="14582" width="7" style="1" bestFit="1" customWidth="1"/>
    <col min="14583" max="14583" width="9" style="1" bestFit="1" customWidth="1"/>
    <col min="14584" max="14584" width="8.88671875" style="1" bestFit="1" customWidth="1"/>
    <col min="14585" max="14585" width="8" style="1" bestFit="1" customWidth="1"/>
    <col min="14586" max="14587" width="5.88671875" style="1" customWidth="1"/>
    <col min="14588" max="14589" width="7.5546875" style="1" customWidth="1"/>
    <col min="14590" max="14590" width="7.44140625" style="1" customWidth="1"/>
    <col min="14591" max="14591" width="6.33203125" style="1" bestFit="1" customWidth="1"/>
    <col min="14592" max="14592" width="7.109375" style="1" bestFit="1" customWidth="1"/>
    <col min="14593" max="14594" width="5.5546875" style="1" bestFit="1" customWidth="1"/>
    <col min="14595" max="14596" width="6.33203125" style="1" customWidth="1"/>
    <col min="14597" max="14597" width="7.6640625" style="1" customWidth="1"/>
    <col min="14598" max="14829" width="9.109375" style="1"/>
    <col min="14830" max="14830" width="4.6640625" style="1" customWidth="1"/>
    <col min="14831" max="14831" width="16.33203125" style="1" customWidth="1"/>
    <col min="14832" max="14832" width="9.6640625" style="1" customWidth="1"/>
    <col min="14833" max="14834" width="5.5546875" style="1" bestFit="1" customWidth="1"/>
    <col min="14835" max="14835" width="6.5546875" style="1" bestFit="1" customWidth="1"/>
    <col min="14836" max="14836" width="6.88671875" style="1" bestFit="1" customWidth="1"/>
    <col min="14837" max="14837" width="7.109375" style="1" bestFit="1" customWidth="1"/>
    <col min="14838" max="14838" width="7" style="1" bestFit="1" customWidth="1"/>
    <col min="14839" max="14839" width="9" style="1" bestFit="1" customWidth="1"/>
    <col min="14840" max="14840" width="8.88671875" style="1" bestFit="1" customWidth="1"/>
    <col min="14841" max="14841" width="8" style="1" bestFit="1" customWidth="1"/>
    <col min="14842" max="14843" width="5.88671875" style="1" customWidth="1"/>
    <col min="14844" max="14845" width="7.5546875" style="1" customWidth="1"/>
    <col min="14846" max="14846" width="7.44140625" style="1" customWidth="1"/>
    <col min="14847" max="14847" width="6.33203125" style="1" bestFit="1" customWidth="1"/>
    <col min="14848" max="14848" width="7.109375" style="1" bestFit="1" customWidth="1"/>
    <col min="14849" max="14850" width="5.5546875" style="1" bestFit="1" customWidth="1"/>
    <col min="14851" max="14852" width="6.33203125" style="1" customWidth="1"/>
    <col min="14853" max="14853" width="7.6640625" style="1" customWidth="1"/>
    <col min="14854" max="15085" width="9.109375" style="1"/>
    <col min="15086" max="15086" width="4.6640625" style="1" customWidth="1"/>
    <col min="15087" max="15087" width="16.33203125" style="1" customWidth="1"/>
    <col min="15088" max="15088" width="9.6640625" style="1" customWidth="1"/>
    <col min="15089" max="15090" width="5.5546875" style="1" bestFit="1" customWidth="1"/>
    <col min="15091" max="15091" width="6.5546875" style="1" bestFit="1" customWidth="1"/>
    <col min="15092" max="15092" width="6.88671875" style="1" bestFit="1" customWidth="1"/>
    <col min="15093" max="15093" width="7.109375" style="1" bestFit="1" customWidth="1"/>
    <col min="15094" max="15094" width="7" style="1" bestFit="1" customWidth="1"/>
    <col min="15095" max="15095" width="9" style="1" bestFit="1" customWidth="1"/>
    <col min="15096" max="15096" width="8.88671875" style="1" bestFit="1" customWidth="1"/>
    <col min="15097" max="15097" width="8" style="1" bestFit="1" customWidth="1"/>
    <col min="15098" max="15099" width="5.88671875" style="1" customWidth="1"/>
    <col min="15100" max="15101" width="7.5546875" style="1" customWidth="1"/>
    <col min="15102" max="15102" width="7.44140625" style="1" customWidth="1"/>
    <col min="15103" max="15103" width="6.33203125" style="1" bestFit="1" customWidth="1"/>
    <col min="15104" max="15104" width="7.109375" style="1" bestFit="1" customWidth="1"/>
    <col min="15105" max="15106" width="5.5546875" style="1" bestFit="1" customWidth="1"/>
    <col min="15107" max="15108" width="6.33203125" style="1" customWidth="1"/>
    <col min="15109" max="15109" width="7.6640625" style="1" customWidth="1"/>
    <col min="15110" max="15341" width="9.109375" style="1"/>
    <col min="15342" max="15342" width="4.6640625" style="1" customWidth="1"/>
    <col min="15343" max="15343" width="16.33203125" style="1" customWidth="1"/>
    <col min="15344" max="15344" width="9.6640625" style="1" customWidth="1"/>
    <col min="15345" max="15346" width="5.5546875" style="1" bestFit="1" customWidth="1"/>
    <col min="15347" max="15347" width="6.5546875" style="1" bestFit="1" customWidth="1"/>
    <col min="15348" max="15348" width="6.88671875" style="1" bestFit="1" customWidth="1"/>
    <col min="15349" max="15349" width="7.109375" style="1" bestFit="1" customWidth="1"/>
    <col min="15350" max="15350" width="7" style="1" bestFit="1" customWidth="1"/>
    <col min="15351" max="15351" width="9" style="1" bestFit="1" customWidth="1"/>
    <col min="15352" max="15352" width="8.88671875" style="1" bestFit="1" customWidth="1"/>
    <col min="15353" max="15353" width="8" style="1" bestFit="1" customWidth="1"/>
    <col min="15354" max="15355" width="5.88671875" style="1" customWidth="1"/>
    <col min="15356" max="15357" width="7.5546875" style="1" customWidth="1"/>
    <col min="15358" max="15358" width="7.44140625" style="1" customWidth="1"/>
    <col min="15359" max="15359" width="6.33203125" style="1" bestFit="1" customWidth="1"/>
    <col min="15360" max="15360" width="7.109375" style="1" bestFit="1" customWidth="1"/>
    <col min="15361" max="15362" width="5.5546875" style="1" bestFit="1" customWidth="1"/>
    <col min="15363" max="15364" width="6.33203125" style="1" customWidth="1"/>
    <col min="15365" max="15365" width="7.6640625" style="1" customWidth="1"/>
    <col min="15366" max="15597" width="9.109375" style="1"/>
    <col min="15598" max="15598" width="4.6640625" style="1" customWidth="1"/>
    <col min="15599" max="15599" width="16.33203125" style="1" customWidth="1"/>
    <col min="15600" max="15600" width="9.6640625" style="1" customWidth="1"/>
    <col min="15601" max="15602" width="5.5546875" style="1" bestFit="1" customWidth="1"/>
    <col min="15603" max="15603" width="6.5546875" style="1" bestFit="1" customWidth="1"/>
    <col min="15604" max="15604" width="6.88671875" style="1" bestFit="1" customWidth="1"/>
    <col min="15605" max="15605" width="7.109375" style="1" bestFit="1" customWidth="1"/>
    <col min="15606" max="15606" width="7" style="1" bestFit="1" customWidth="1"/>
    <col min="15607" max="15607" width="9" style="1" bestFit="1" customWidth="1"/>
    <col min="15608" max="15608" width="8.88671875" style="1" bestFit="1" customWidth="1"/>
    <col min="15609" max="15609" width="8" style="1" bestFit="1" customWidth="1"/>
    <col min="15610" max="15611" width="5.88671875" style="1" customWidth="1"/>
    <col min="15612" max="15613" width="7.5546875" style="1" customWidth="1"/>
    <col min="15614" max="15614" width="7.44140625" style="1" customWidth="1"/>
    <col min="15615" max="15615" width="6.33203125" style="1" bestFit="1" customWidth="1"/>
    <col min="15616" max="15616" width="7.109375" style="1" bestFit="1" customWidth="1"/>
    <col min="15617" max="15618" width="5.5546875" style="1" bestFit="1" customWidth="1"/>
    <col min="15619" max="15620" width="6.33203125" style="1" customWidth="1"/>
    <col min="15621" max="15621" width="7.6640625" style="1" customWidth="1"/>
    <col min="15622" max="15853" width="9.109375" style="1"/>
    <col min="15854" max="15854" width="4.6640625" style="1" customWidth="1"/>
    <col min="15855" max="15855" width="16.33203125" style="1" customWidth="1"/>
    <col min="15856" max="15856" width="9.6640625" style="1" customWidth="1"/>
    <col min="15857" max="15858" width="5.5546875" style="1" bestFit="1" customWidth="1"/>
    <col min="15859" max="15859" width="6.5546875" style="1" bestFit="1" customWidth="1"/>
    <col min="15860" max="15860" width="6.88671875" style="1" bestFit="1" customWidth="1"/>
    <col min="15861" max="15861" width="7.109375" style="1" bestFit="1" customWidth="1"/>
    <col min="15862" max="15862" width="7" style="1" bestFit="1" customWidth="1"/>
    <col min="15863" max="15863" width="9" style="1" bestFit="1" customWidth="1"/>
    <col min="15864" max="15864" width="8.88671875" style="1" bestFit="1" customWidth="1"/>
    <col min="15865" max="15865" width="8" style="1" bestFit="1" customWidth="1"/>
    <col min="15866" max="15867" width="5.88671875" style="1" customWidth="1"/>
    <col min="15868" max="15869" width="7.5546875" style="1" customWidth="1"/>
    <col min="15870" max="15870" width="7.44140625" style="1" customWidth="1"/>
    <col min="15871" max="15871" width="6.33203125" style="1" bestFit="1" customWidth="1"/>
    <col min="15872" max="15872" width="7.109375" style="1" bestFit="1" customWidth="1"/>
    <col min="15873" max="15874" width="5.5546875" style="1" bestFit="1" customWidth="1"/>
    <col min="15875" max="15876" width="6.33203125" style="1" customWidth="1"/>
    <col min="15877" max="15877" width="7.6640625" style="1" customWidth="1"/>
    <col min="15878" max="16109" width="9.109375" style="1"/>
    <col min="16110" max="16110" width="4.6640625" style="1" customWidth="1"/>
    <col min="16111" max="16111" width="16.33203125" style="1" customWidth="1"/>
    <col min="16112" max="16112" width="9.6640625" style="1" customWidth="1"/>
    <col min="16113" max="16114" width="5.5546875" style="1" bestFit="1" customWidth="1"/>
    <col min="16115" max="16115" width="6.5546875" style="1" bestFit="1" customWidth="1"/>
    <col min="16116" max="16116" width="6.88671875" style="1" bestFit="1" customWidth="1"/>
    <col min="16117" max="16117" width="7.109375" style="1" bestFit="1" customWidth="1"/>
    <col min="16118" max="16118" width="7" style="1" bestFit="1" customWidth="1"/>
    <col min="16119" max="16119" width="9" style="1" bestFit="1" customWidth="1"/>
    <col min="16120" max="16120" width="8.88671875" style="1" bestFit="1" customWidth="1"/>
    <col min="16121" max="16121" width="8" style="1" bestFit="1" customWidth="1"/>
    <col min="16122" max="16123" width="5.88671875" style="1" customWidth="1"/>
    <col min="16124" max="16125" width="7.5546875" style="1" customWidth="1"/>
    <col min="16126" max="16126" width="7.44140625" style="1" customWidth="1"/>
    <col min="16127" max="16127" width="6.33203125" style="1" bestFit="1" customWidth="1"/>
    <col min="16128" max="16128" width="7.109375" style="1" bestFit="1" customWidth="1"/>
    <col min="16129" max="16130" width="5.5546875" style="1" bestFit="1" customWidth="1"/>
    <col min="16131" max="16132" width="6.33203125" style="1" customWidth="1"/>
    <col min="16133" max="16133" width="7.6640625" style="1" customWidth="1"/>
    <col min="16134" max="16384" width="9.109375" style="1"/>
  </cols>
  <sheetData>
    <row r="1" spans="1:7">
      <c r="A1" s="31"/>
      <c r="B1" s="31"/>
      <c r="C1" s="31"/>
      <c r="D1" s="31"/>
      <c r="E1" s="1018" t="s">
        <v>1299</v>
      </c>
      <c r="F1" s="1018"/>
      <c r="G1" s="1018"/>
    </row>
    <row r="2" spans="1:7" ht="55.5" customHeight="1">
      <c r="A2" s="1022" t="s">
        <v>1251</v>
      </c>
      <c r="B2" s="1022"/>
      <c r="C2" s="1022"/>
      <c r="D2" s="1022"/>
      <c r="E2" s="1022"/>
      <c r="F2" s="1022"/>
      <c r="G2" s="1022"/>
    </row>
    <row r="3" spans="1:7" ht="15.6">
      <c r="A3" s="32"/>
      <c r="B3" s="33"/>
      <c r="C3" s="33"/>
      <c r="D3" s="33"/>
      <c r="E3" s="34"/>
      <c r="F3" s="34"/>
      <c r="G3" s="34"/>
    </row>
    <row r="4" spans="1:7" ht="15.6">
      <c r="A4" s="612" t="s">
        <v>1255</v>
      </c>
      <c r="B4" s="612"/>
      <c r="C4" s="612"/>
      <c r="D4" s="612"/>
      <c r="E4" s="612"/>
      <c r="F4" s="612"/>
      <c r="G4" s="612"/>
    </row>
    <row r="5" spans="1:7" ht="12.75" customHeight="1">
      <c r="A5" s="35"/>
      <c r="B5" s="35"/>
      <c r="C5" s="35"/>
      <c r="D5" s="35"/>
      <c r="E5" s="30"/>
      <c r="F5" s="30"/>
      <c r="G5" s="30"/>
    </row>
    <row r="6" spans="1:7" s="42" customFormat="1" ht="24" customHeight="1">
      <c r="A6" s="598" t="s">
        <v>282</v>
      </c>
      <c r="B6" s="598" t="s">
        <v>1238</v>
      </c>
      <c r="C6" s="598" t="s">
        <v>1239</v>
      </c>
      <c r="D6" s="598" t="s">
        <v>1256</v>
      </c>
      <c r="E6" s="611" t="s">
        <v>1252</v>
      </c>
      <c r="F6" s="611" t="s">
        <v>1253</v>
      </c>
      <c r="G6" s="611" t="s">
        <v>1254</v>
      </c>
    </row>
    <row r="7" spans="1:7">
      <c r="A7" s="610">
        <v>1</v>
      </c>
      <c r="B7" s="610">
        <v>2</v>
      </c>
      <c r="C7" s="610">
        <v>3</v>
      </c>
      <c r="D7" s="610"/>
      <c r="E7" s="610">
        <v>4</v>
      </c>
      <c r="F7" s="610"/>
      <c r="G7" s="610"/>
    </row>
    <row r="8" spans="1:7" s="7" customFormat="1" ht="18" customHeight="1">
      <c r="A8" s="1278" t="s">
        <v>1247</v>
      </c>
      <c r="B8" s="1279"/>
      <c r="C8" s="1279"/>
      <c r="D8" s="1279"/>
      <c r="E8" s="1279"/>
      <c r="F8" s="1279"/>
      <c r="G8" s="1279"/>
    </row>
    <row r="9" spans="1:7" s="7" customFormat="1" ht="18" customHeight="1">
      <c r="A9" s="316"/>
      <c r="B9" s="317"/>
      <c r="C9" s="317"/>
      <c r="D9" s="317"/>
      <c r="E9" s="318"/>
      <c r="F9" s="318"/>
      <c r="G9" s="318"/>
    </row>
    <row r="10" spans="1:7" s="7" customFormat="1" ht="18" customHeight="1">
      <c r="A10" s="316"/>
      <c r="B10" s="317"/>
      <c r="C10" s="317"/>
      <c r="D10" s="317"/>
      <c r="E10" s="318"/>
      <c r="F10" s="318"/>
      <c r="G10" s="318"/>
    </row>
    <row r="11" spans="1:7" s="7" customFormat="1" ht="18" customHeight="1">
      <c r="A11" s="319"/>
      <c r="B11" s="320"/>
      <c r="C11" s="320"/>
      <c r="D11" s="320"/>
      <c r="E11" s="321"/>
      <c r="F11" s="321"/>
      <c r="G11" s="321"/>
    </row>
    <row r="12" spans="1:7" s="7" customFormat="1" ht="18" customHeight="1">
      <c r="A12" s="322"/>
      <c r="B12" s="323"/>
      <c r="C12" s="323"/>
      <c r="D12" s="323"/>
      <c r="E12" s="324"/>
      <c r="F12" s="324"/>
      <c r="G12" s="324"/>
    </row>
    <row r="13" spans="1:7" s="7" customFormat="1" ht="18" customHeight="1">
      <c r="A13" s="316"/>
      <c r="B13" s="317"/>
      <c r="C13" s="317"/>
      <c r="D13" s="317"/>
      <c r="E13" s="318"/>
      <c r="F13" s="318"/>
      <c r="G13" s="318"/>
    </row>
    <row r="14" spans="1:7" s="7" customFormat="1" ht="18" customHeight="1">
      <c r="A14" s="319"/>
      <c r="B14" s="320"/>
      <c r="C14" s="320"/>
      <c r="D14" s="320"/>
      <c r="E14" s="318"/>
      <c r="F14" s="318"/>
      <c r="G14" s="318"/>
    </row>
    <row r="15" spans="1:7" s="16" customFormat="1" ht="18" customHeight="1">
      <c r="A15" s="1274" t="s">
        <v>1250</v>
      </c>
      <c r="B15" s="1275"/>
      <c r="C15" s="581"/>
      <c r="D15" s="581"/>
      <c r="E15" s="61"/>
      <c r="F15" s="61"/>
      <c r="G15" s="61"/>
    </row>
    <row r="16" spans="1:7" s="7" customFormat="1" ht="18" customHeight="1">
      <c r="A16" s="1278" t="s">
        <v>1248</v>
      </c>
      <c r="B16" s="1279"/>
      <c r="C16" s="1279"/>
      <c r="D16" s="1279"/>
      <c r="E16" s="1279"/>
      <c r="F16" s="1279"/>
      <c r="G16" s="1279"/>
    </row>
    <row r="17" spans="1:7" s="7" customFormat="1" ht="18" customHeight="1">
      <c r="A17" s="316"/>
      <c r="B17" s="317"/>
      <c r="C17" s="317"/>
      <c r="D17" s="317"/>
      <c r="E17" s="318"/>
      <c r="F17" s="318"/>
      <c r="G17" s="318"/>
    </row>
    <row r="18" spans="1:7" s="7" customFormat="1" ht="18" customHeight="1">
      <c r="A18" s="316"/>
      <c r="B18" s="317"/>
      <c r="C18" s="317"/>
      <c r="D18" s="317"/>
      <c r="E18" s="318"/>
      <c r="F18" s="318"/>
      <c r="G18" s="318"/>
    </row>
    <row r="19" spans="1:7" s="7" customFormat="1" ht="18" customHeight="1">
      <c r="A19" s="319"/>
      <c r="B19" s="320"/>
      <c r="C19" s="320"/>
      <c r="D19" s="320"/>
      <c r="E19" s="321"/>
      <c r="F19" s="321"/>
      <c r="G19" s="321"/>
    </row>
    <row r="20" spans="1:7" s="7" customFormat="1" ht="18" customHeight="1">
      <c r="A20" s="322"/>
      <c r="B20" s="323"/>
      <c r="C20" s="323"/>
      <c r="D20" s="323"/>
      <c r="E20" s="324"/>
      <c r="F20" s="324"/>
      <c r="G20" s="324"/>
    </row>
    <row r="21" spans="1:7" s="7" customFormat="1" ht="18" customHeight="1">
      <c r="A21" s="316"/>
      <c r="B21" s="317"/>
      <c r="C21" s="317"/>
      <c r="D21" s="317"/>
      <c r="E21" s="318"/>
      <c r="F21" s="318"/>
      <c r="G21" s="318"/>
    </row>
    <row r="22" spans="1:7" s="7" customFormat="1" ht="18" customHeight="1">
      <c r="A22" s="319"/>
      <c r="B22" s="320"/>
      <c r="C22" s="320"/>
      <c r="D22" s="320"/>
      <c r="E22" s="318"/>
      <c r="F22" s="318"/>
      <c r="G22" s="318"/>
    </row>
    <row r="23" spans="1:7" s="16" customFormat="1" ht="18" customHeight="1">
      <c r="A23" s="1274" t="s">
        <v>1250</v>
      </c>
      <c r="B23" s="1275"/>
      <c r="C23" s="581"/>
      <c r="D23" s="581"/>
      <c r="E23" s="61"/>
      <c r="F23" s="61"/>
      <c r="G23" s="61"/>
    </row>
    <row r="24" spans="1:7" ht="12.75" customHeight="1">
      <c r="A24" s="1278" t="s">
        <v>1249</v>
      </c>
      <c r="B24" s="1279"/>
      <c r="C24" s="1279"/>
      <c r="D24" s="1279"/>
      <c r="E24" s="1279"/>
      <c r="F24" s="1279"/>
      <c r="G24" s="1279"/>
    </row>
    <row r="25" spans="1:7">
      <c r="A25" s="316"/>
      <c r="B25" s="317"/>
      <c r="C25" s="317"/>
      <c r="D25" s="317"/>
      <c r="E25" s="318"/>
      <c r="F25" s="318"/>
      <c r="G25" s="318"/>
    </row>
    <row r="26" spans="1:7">
      <c r="A26" s="316"/>
      <c r="B26" s="317"/>
      <c r="C26" s="317"/>
      <c r="D26" s="317"/>
      <c r="E26" s="318"/>
      <c r="F26" s="318"/>
      <c r="G26" s="318"/>
    </row>
    <row r="27" spans="1:7">
      <c r="A27" s="319"/>
      <c r="B27" s="320"/>
      <c r="C27" s="320"/>
      <c r="D27" s="320"/>
      <c r="E27" s="321"/>
      <c r="F27" s="321"/>
      <c r="G27" s="321"/>
    </row>
    <row r="28" spans="1:7">
      <c r="A28" s="322"/>
      <c r="B28" s="323"/>
      <c r="C28" s="323"/>
      <c r="D28" s="323"/>
      <c r="E28" s="324"/>
      <c r="F28" s="324"/>
      <c r="G28" s="324"/>
    </row>
    <row r="29" spans="1:7">
      <c r="A29" s="316"/>
      <c r="B29" s="317"/>
      <c r="C29" s="317"/>
      <c r="D29" s="317"/>
      <c r="E29" s="318"/>
      <c r="F29" s="318"/>
      <c r="G29" s="318"/>
    </row>
    <row r="30" spans="1:7">
      <c r="A30" s="319"/>
      <c r="B30" s="320"/>
      <c r="C30" s="320"/>
      <c r="D30" s="320"/>
      <c r="E30" s="318"/>
      <c r="F30" s="318"/>
      <c r="G30" s="318"/>
    </row>
    <row r="31" spans="1:7">
      <c r="A31" s="1276" t="s">
        <v>1250</v>
      </c>
      <c r="B31" s="1277"/>
      <c r="C31" s="613"/>
      <c r="D31" s="613"/>
      <c r="E31" s="614"/>
      <c r="F31" s="614"/>
      <c r="G31" s="614"/>
    </row>
    <row r="32" spans="1:7">
      <c r="A32" s="1276" t="s">
        <v>317</v>
      </c>
      <c r="B32" s="1277"/>
      <c r="C32" s="613"/>
      <c r="D32" s="613"/>
      <c r="E32" s="614"/>
      <c r="F32" s="614"/>
      <c r="G32" s="614"/>
    </row>
    <row r="45" spans="3:3">
      <c r="C45" s="656"/>
    </row>
  </sheetData>
  <mergeCells count="9">
    <mergeCell ref="E1:G1"/>
    <mergeCell ref="A23:B23"/>
    <mergeCell ref="A31:B31"/>
    <mergeCell ref="A32:B32"/>
    <mergeCell ref="A2:G2"/>
    <mergeCell ref="A8:G8"/>
    <mergeCell ref="A16:G16"/>
    <mergeCell ref="A24:G24"/>
    <mergeCell ref="A15:B15"/>
  </mergeCells>
  <phoneticPr fontId="134" type="noConversion"/>
  <printOptions horizontalCentered="1"/>
  <pageMargins left="0.51181102362204722" right="0.23622047244094491" top="0.74803149606299213" bottom="0.23622047244094491" header="0.51181102362204722" footer="0.51181102362204722"/>
  <pageSetup paperSize="9" scale="8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80" zoomScaleSheetLayoutView="80" workbookViewId="0">
      <selection activeCell="E14" sqref="E14"/>
    </sheetView>
  </sheetViews>
  <sheetFormatPr defaultColWidth="9.109375" defaultRowHeight="14.4"/>
  <cols>
    <col min="1" max="1" width="12.44140625" style="561" customWidth="1"/>
    <col min="2" max="5" width="25.6640625" style="561" customWidth="1"/>
    <col min="6" max="16384" width="9.109375" style="561"/>
  </cols>
  <sheetData>
    <row r="1" spans="1:5" ht="71.25" customHeight="1">
      <c r="A1" s="1280" t="s">
        <v>1110</v>
      </c>
      <c r="B1" s="1281"/>
      <c r="C1" s="1281"/>
      <c r="D1" s="1281"/>
      <c r="E1" s="1282"/>
    </row>
    <row r="2" spans="1:5" ht="125.25" hidden="1" customHeight="1">
      <c r="A2" s="562" t="s">
        <v>955</v>
      </c>
      <c r="B2" s="563" t="s">
        <v>956</v>
      </c>
      <c r="C2" s="563" t="s">
        <v>957</v>
      </c>
      <c r="D2" s="563" t="s">
        <v>958</v>
      </c>
      <c r="E2" s="563" t="s">
        <v>959</v>
      </c>
    </row>
    <row r="3" spans="1:5" ht="120" customHeight="1">
      <c r="A3" s="568" t="s">
        <v>1107</v>
      </c>
      <c r="B3" s="564" t="s">
        <v>960</v>
      </c>
      <c r="C3" s="565" t="s">
        <v>961</v>
      </c>
      <c r="D3" s="566" t="s">
        <v>962</v>
      </c>
      <c r="E3" s="567" t="s">
        <v>963</v>
      </c>
    </row>
    <row r="4" spans="1:5" ht="30" customHeight="1">
      <c r="A4" s="1283" t="s">
        <v>964</v>
      </c>
      <c r="B4" s="569" t="s">
        <v>965</v>
      </c>
      <c r="C4" s="569" t="s">
        <v>966</v>
      </c>
      <c r="D4" s="569" t="s">
        <v>129</v>
      </c>
      <c r="E4" s="569" t="s">
        <v>967</v>
      </c>
    </row>
    <row r="5" spans="1:5" ht="30" customHeight="1">
      <c r="A5" s="1284"/>
      <c r="B5" s="569" t="s">
        <v>382</v>
      </c>
      <c r="C5" s="569" t="s">
        <v>968</v>
      </c>
      <c r="D5" s="569" t="s">
        <v>346</v>
      </c>
      <c r="E5" s="569" t="s">
        <v>357</v>
      </c>
    </row>
    <row r="6" spans="1:5" ht="30" customHeight="1">
      <c r="A6" s="1284"/>
      <c r="B6" s="569" t="s">
        <v>347</v>
      </c>
      <c r="C6" s="569" t="s">
        <v>969</v>
      </c>
      <c r="D6" s="569" t="s">
        <v>970</v>
      </c>
      <c r="E6" s="569" t="s">
        <v>971</v>
      </c>
    </row>
    <row r="7" spans="1:5" ht="30" customHeight="1">
      <c r="A7" s="1284"/>
      <c r="B7" s="569" t="s">
        <v>349</v>
      </c>
      <c r="C7" s="569" t="s">
        <v>972</v>
      </c>
      <c r="D7" s="569" t="s">
        <v>973</v>
      </c>
      <c r="E7" s="569" t="s">
        <v>418</v>
      </c>
    </row>
    <row r="8" spans="1:5" ht="30" customHeight="1">
      <c r="A8" s="1284"/>
      <c r="B8" s="569" t="s">
        <v>974</v>
      </c>
      <c r="C8" s="569" t="s">
        <v>975</v>
      </c>
      <c r="D8" s="569" t="s">
        <v>406</v>
      </c>
      <c r="E8" s="569" t="s">
        <v>345</v>
      </c>
    </row>
    <row r="9" spans="1:5" ht="30" customHeight="1">
      <c r="A9" s="1284"/>
      <c r="B9" s="569" t="s">
        <v>383</v>
      </c>
      <c r="C9" s="569" t="s">
        <v>420</v>
      </c>
      <c r="D9" s="569" t="s">
        <v>407</v>
      </c>
      <c r="E9" s="569" t="s">
        <v>976</v>
      </c>
    </row>
    <row r="10" spans="1:5" ht="30" customHeight="1">
      <c r="A10" s="1284"/>
      <c r="B10" s="569" t="s">
        <v>977</v>
      </c>
      <c r="C10" s="569" t="s">
        <v>978</v>
      </c>
      <c r="D10" s="569" t="s">
        <v>408</v>
      </c>
      <c r="E10" s="569" t="s">
        <v>979</v>
      </c>
    </row>
    <row r="11" spans="1:5" ht="30" customHeight="1">
      <c r="A11" s="1284"/>
      <c r="B11" s="569" t="s">
        <v>384</v>
      </c>
      <c r="C11" s="569" t="s">
        <v>351</v>
      </c>
      <c r="D11" s="569" t="s">
        <v>410</v>
      </c>
      <c r="E11" s="569" t="s">
        <v>980</v>
      </c>
    </row>
    <row r="12" spans="1:5" ht="30" customHeight="1">
      <c r="A12" s="1284"/>
      <c r="B12" s="569" t="s">
        <v>981</v>
      </c>
      <c r="C12" s="569" t="s">
        <v>353</v>
      </c>
      <c r="D12" s="569" t="s">
        <v>982</v>
      </c>
      <c r="E12" s="569" t="s">
        <v>360</v>
      </c>
    </row>
    <row r="13" spans="1:5" ht="30" customHeight="1">
      <c r="A13" s="1284"/>
      <c r="B13" s="569" t="s">
        <v>386</v>
      </c>
      <c r="C13" s="569" t="s">
        <v>354</v>
      </c>
      <c r="D13" s="569" t="s">
        <v>385</v>
      </c>
      <c r="E13" s="569" t="s">
        <v>983</v>
      </c>
    </row>
    <row r="14" spans="1:5" ht="30" customHeight="1">
      <c r="A14" s="1284"/>
      <c r="B14" s="569" t="s">
        <v>984</v>
      </c>
      <c r="C14" s="569" t="s">
        <v>355</v>
      </c>
      <c r="D14" s="569" t="s">
        <v>985</v>
      </c>
      <c r="E14" s="569" t="s">
        <v>363</v>
      </c>
    </row>
    <row r="15" spans="1:5" ht="30" customHeight="1">
      <c r="A15" s="1284"/>
      <c r="B15" s="569" t="s">
        <v>986</v>
      </c>
      <c r="C15" s="570" t="s">
        <v>987</v>
      </c>
      <c r="D15" s="569" t="s">
        <v>364</v>
      </c>
      <c r="E15" s="569" t="s">
        <v>419</v>
      </c>
    </row>
    <row r="16" spans="1:5" ht="30" customHeight="1">
      <c r="A16" s="1284"/>
      <c r="B16" s="569" t="s">
        <v>988</v>
      </c>
      <c r="C16" s="569" t="s">
        <v>989</v>
      </c>
      <c r="D16" s="569" t="s">
        <v>990</v>
      </c>
      <c r="E16" s="569" t="s">
        <v>991</v>
      </c>
    </row>
    <row r="17" spans="1:5" ht="30" customHeight="1">
      <c r="A17" s="1284"/>
      <c r="B17" s="569" t="s">
        <v>334</v>
      </c>
      <c r="C17" s="569" t="s">
        <v>992</v>
      </c>
      <c r="D17" s="569" t="s">
        <v>993</v>
      </c>
      <c r="E17" s="569" t="s">
        <v>365</v>
      </c>
    </row>
    <row r="18" spans="1:5" ht="30" customHeight="1">
      <c r="A18" s="1284"/>
      <c r="B18" s="569" t="s">
        <v>387</v>
      </c>
      <c r="C18" s="569" t="s">
        <v>994</v>
      </c>
      <c r="D18" s="569" t="s">
        <v>348</v>
      </c>
      <c r="E18" s="569" t="s">
        <v>995</v>
      </c>
    </row>
    <row r="19" spans="1:5" ht="30" customHeight="1">
      <c r="A19" s="1284"/>
      <c r="B19" s="569" t="s">
        <v>390</v>
      </c>
      <c r="C19" s="569" t="s">
        <v>996</v>
      </c>
      <c r="D19" s="569" t="s">
        <v>997</v>
      </c>
      <c r="E19" s="569" t="s">
        <v>998</v>
      </c>
    </row>
    <row r="20" spans="1:5" ht="30" customHeight="1">
      <c r="A20" s="1284"/>
      <c r="B20" s="569" t="s">
        <v>358</v>
      </c>
      <c r="C20" s="569" t="s">
        <v>625</v>
      </c>
      <c r="D20" s="569" t="s">
        <v>999</v>
      </c>
      <c r="E20" s="569" t="s">
        <v>132</v>
      </c>
    </row>
    <row r="21" spans="1:5" ht="30" customHeight="1">
      <c r="A21" s="1284"/>
      <c r="B21" s="569" t="s">
        <v>388</v>
      </c>
      <c r="C21" s="569" t="s">
        <v>1000</v>
      </c>
      <c r="D21" s="569" t="s">
        <v>1001</v>
      </c>
      <c r="E21" s="569" t="s">
        <v>1002</v>
      </c>
    </row>
    <row r="22" spans="1:5" ht="30" customHeight="1">
      <c r="A22" s="1284"/>
      <c r="B22" s="569" t="s">
        <v>389</v>
      </c>
      <c r="C22" s="569" t="s">
        <v>1003</v>
      </c>
      <c r="D22" s="569" t="s">
        <v>1004</v>
      </c>
      <c r="E22" s="569" t="s">
        <v>1005</v>
      </c>
    </row>
    <row r="23" spans="1:5" ht="30" customHeight="1">
      <c r="A23" s="1284"/>
      <c r="B23" s="569" t="s">
        <v>359</v>
      </c>
      <c r="C23" s="569" t="s">
        <v>1006</v>
      </c>
      <c r="D23" s="569" t="s">
        <v>350</v>
      </c>
      <c r="E23" s="569" t="s">
        <v>1007</v>
      </c>
    </row>
    <row r="24" spans="1:5" ht="30" customHeight="1">
      <c r="A24" s="1284"/>
      <c r="B24" s="569" t="s">
        <v>361</v>
      </c>
      <c r="C24" s="569" t="s">
        <v>401</v>
      </c>
      <c r="D24" s="569" t="s">
        <v>1008</v>
      </c>
      <c r="E24" s="569" t="s">
        <v>372</v>
      </c>
    </row>
    <row r="25" spans="1:5" ht="30" customHeight="1">
      <c r="A25" s="1284"/>
      <c r="B25" s="569" t="s">
        <v>362</v>
      </c>
      <c r="C25" s="569" t="s">
        <v>1009</v>
      </c>
      <c r="D25" s="569" t="s">
        <v>414</v>
      </c>
      <c r="E25" s="569" t="s">
        <v>1010</v>
      </c>
    </row>
    <row r="26" spans="1:5" ht="30" customHeight="1">
      <c r="A26" s="1284"/>
      <c r="B26" s="569" t="s">
        <v>1011</v>
      </c>
      <c r="C26" s="569" t="s">
        <v>422</v>
      </c>
      <c r="D26" s="569" t="s">
        <v>1012</v>
      </c>
      <c r="E26" s="569" t="s">
        <v>1013</v>
      </c>
    </row>
    <row r="27" spans="1:5" ht="30" customHeight="1">
      <c r="A27" s="1284"/>
      <c r="B27" s="569" t="s">
        <v>1014</v>
      </c>
      <c r="C27" s="569" t="s">
        <v>1015</v>
      </c>
      <c r="D27" s="569" t="s">
        <v>1016</v>
      </c>
      <c r="E27" s="569" t="s">
        <v>1017</v>
      </c>
    </row>
    <row r="28" spans="1:5" ht="30" customHeight="1">
      <c r="A28" s="1284"/>
      <c r="B28" s="569" t="s">
        <v>393</v>
      </c>
      <c r="C28" s="569" t="s">
        <v>402</v>
      </c>
      <c r="D28" s="569" t="s">
        <v>1018</v>
      </c>
      <c r="E28" s="569" t="s">
        <v>374</v>
      </c>
    </row>
    <row r="29" spans="1:5" ht="30" customHeight="1">
      <c r="A29" s="1284"/>
      <c r="B29" s="569" t="s">
        <v>1019</v>
      </c>
      <c r="C29" s="569" t="s">
        <v>1020</v>
      </c>
      <c r="D29" s="569" t="s">
        <v>391</v>
      </c>
      <c r="E29" s="569" t="s">
        <v>1021</v>
      </c>
    </row>
    <row r="30" spans="1:5" ht="30" customHeight="1">
      <c r="A30" s="1283" t="s">
        <v>964</v>
      </c>
      <c r="B30" s="569" t="s">
        <v>1022</v>
      </c>
      <c r="C30" s="569" t="s">
        <v>1023</v>
      </c>
      <c r="D30" s="569" t="s">
        <v>1024</v>
      </c>
      <c r="E30" s="569" t="s">
        <v>1025</v>
      </c>
    </row>
    <row r="31" spans="1:5" ht="30" customHeight="1">
      <c r="A31" s="1284"/>
      <c r="B31" s="569" t="s">
        <v>394</v>
      </c>
      <c r="C31" s="569" t="s">
        <v>1026</v>
      </c>
      <c r="D31" s="569" t="s">
        <v>411</v>
      </c>
      <c r="E31" s="569" t="s">
        <v>1027</v>
      </c>
    </row>
    <row r="32" spans="1:5" ht="30" customHeight="1">
      <c r="A32" s="1284"/>
      <c r="B32" s="569" t="s">
        <v>1028</v>
      </c>
      <c r="C32" s="569" t="s">
        <v>1029</v>
      </c>
      <c r="D32" s="569" t="s">
        <v>392</v>
      </c>
      <c r="E32" s="569" t="s">
        <v>1030</v>
      </c>
    </row>
    <row r="33" spans="1:5" ht="30" customHeight="1">
      <c r="A33" s="1284"/>
      <c r="B33" s="569" t="s">
        <v>366</v>
      </c>
      <c r="C33" s="571"/>
      <c r="D33" s="569" t="s">
        <v>412</v>
      </c>
      <c r="E33" s="569" t="s">
        <v>377</v>
      </c>
    </row>
    <row r="34" spans="1:5" ht="30" customHeight="1">
      <c r="A34" s="1284"/>
      <c r="B34" s="569" t="s">
        <v>398</v>
      </c>
      <c r="C34" s="571"/>
      <c r="D34" s="569" t="s">
        <v>1031</v>
      </c>
      <c r="E34" s="569" t="s">
        <v>421</v>
      </c>
    </row>
    <row r="35" spans="1:5" ht="30" customHeight="1">
      <c r="A35" s="1284"/>
      <c r="B35" s="569" t="s">
        <v>400</v>
      </c>
      <c r="C35" s="571"/>
      <c r="D35" s="569" t="s">
        <v>395</v>
      </c>
      <c r="E35" s="569" t="s">
        <v>352</v>
      </c>
    </row>
    <row r="36" spans="1:5" ht="30" customHeight="1">
      <c r="A36" s="1284"/>
      <c r="B36" s="569" t="s">
        <v>415</v>
      </c>
      <c r="C36" s="571"/>
      <c r="D36" s="569" t="s">
        <v>396</v>
      </c>
      <c r="E36" s="569" t="s">
        <v>1032</v>
      </c>
    </row>
    <row r="37" spans="1:5" ht="30" customHeight="1">
      <c r="A37" s="1284"/>
      <c r="B37" s="569" t="s">
        <v>369</v>
      </c>
      <c r="C37" s="570"/>
      <c r="D37" s="569" t="s">
        <v>1033</v>
      </c>
      <c r="E37" s="569" t="s">
        <v>1034</v>
      </c>
    </row>
    <row r="38" spans="1:5" ht="30" customHeight="1">
      <c r="A38" s="1284"/>
      <c r="B38" s="569" t="s">
        <v>1035</v>
      </c>
      <c r="C38" s="570"/>
      <c r="D38" s="569" t="s">
        <v>1036</v>
      </c>
      <c r="E38" s="569" t="s">
        <v>413</v>
      </c>
    </row>
    <row r="39" spans="1:5" ht="30" customHeight="1">
      <c r="A39" s="1284"/>
      <c r="B39" s="569" t="s">
        <v>370</v>
      </c>
      <c r="C39" s="570"/>
      <c r="D39" s="569" t="s">
        <v>1037</v>
      </c>
      <c r="E39" s="569" t="s">
        <v>367</v>
      </c>
    </row>
    <row r="40" spans="1:5" ht="30" customHeight="1">
      <c r="A40" s="1284"/>
      <c r="B40" s="569" t="s">
        <v>1038</v>
      </c>
      <c r="C40" s="570"/>
      <c r="D40" s="569" t="s">
        <v>1039</v>
      </c>
      <c r="E40" s="569" t="s">
        <v>368</v>
      </c>
    </row>
    <row r="41" spans="1:5" ht="30" customHeight="1">
      <c r="A41" s="1284"/>
      <c r="B41" s="569" t="s">
        <v>403</v>
      </c>
      <c r="C41" s="570"/>
      <c r="D41" s="569" t="s">
        <v>1040</v>
      </c>
      <c r="E41" s="569" t="s">
        <v>1041</v>
      </c>
    </row>
    <row r="42" spans="1:5" ht="30" customHeight="1">
      <c r="A42" s="1284"/>
      <c r="B42" s="569" t="s">
        <v>1042</v>
      </c>
      <c r="C42" s="570"/>
      <c r="D42" s="569" t="s">
        <v>328</v>
      </c>
      <c r="E42" s="569" t="s">
        <v>1043</v>
      </c>
    </row>
    <row r="43" spans="1:5" ht="30" customHeight="1">
      <c r="A43" s="1284"/>
      <c r="B43" s="569" t="s">
        <v>1044</v>
      </c>
      <c r="C43" s="570"/>
      <c r="D43" s="569" t="s">
        <v>1045</v>
      </c>
      <c r="E43" s="569" t="s">
        <v>1046</v>
      </c>
    </row>
    <row r="44" spans="1:5" ht="30" customHeight="1">
      <c r="A44" s="1284"/>
      <c r="B44" s="569" t="s">
        <v>1047</v>
      </c>
      <c r="C44" s="570"/>
      <c r="D44" s="569" t="s">
        <v>1048</v>
      </c>
      <c r="E44" s="569" t="s">
        <v>1049</v>
      </c>
    </row>
    <row r="45" spans="1:5" ht="30" customHeight="1">
      <c r="A45" s="1284"/>
      <c r="B45" s="569" t="s">
        <v>1050</v>
      </c>
      <c r="C45" s="655"/>
      <c r="D45" s="569" t="s">
        <v>1051</v>
      </c>
      <c r="E45" s="569" t="s">
        <v>1052</v>
      </c>
    </row>
    <row r="46" spans="1:5" ht="30" customHeight="1">
      <c r="A46" s="1284"/>
      <c r="B46" s="569" t="s">
        <v>371</v>
      </c>
      <c r="C46" s="570"/>
      <c r="D46" s="569" t="s">
        <v>397</v>
      </c>
      <c r="E46" s="569" t="s">
        <v>1053</v>
      </c>
    </row>
    <row r="47" spans="1:5" ht="30" customHeight="1">
      <c r="A47" s="1284"/>
      <c r="B47" s="569" t="s">
        <v>404</v>
      </c>
      <c r="C47" s="570"/>
      <c r="D47" s="569" t="s">
        <v>1364</v>
      </c>
      <c r="E47" s="569" t="s">
        <v>1054</v>
      </c>
    </row>
    <row r="48" spans="1:5" ht="30" customHeight="1">
      <c r="A48" s="1284"/>
      <c r="B48" s="569" t="s">
        <v>373</v>
      </c>
      <c r="C48" s="570"/>
      <c r="D48" s="569" t="s">
        <v>399</v>
      </c>
      <c r="E48" s="569" t="s">
        <v>1055</v>
      </c>
    </row>
    <row r="49" spans="1:5" ht="30" customHeight="1">
      <c r="A49" s="1284"/>
      <c r="B49" s="569" t="s">
        <v>1056</v>
      </c>
      <c r="C49" s="570"/>
      <c r="D49" s="569" t="s">
        <v>1057</v>
      </c>
      <c r="E49" s="569" t="s">
        <v>1058</v>
      </c>
    </row>
    <row r="50" spans="1:5" ht="30" customHeight="1">
      <c r="A50" s="1284"/>
      <c r="B50" s="569" t="s">
        <v>405</v>
      </c>
      <c r="C50" s="570"/>
      <c r="D50" s="569" t="s">
        <v>1059</v>
      </c>
      <c r="E50" s="569" t="s">
        <v>1060</v>
      </c>
    </row>
    <row r="51" spans="1:5" ht="30" customHeight="1">
      <c r="A51" s="1284"/>
      <c r="B51" s="569" t="s">
        <v>128</v>
      </c>
      <c r="C51" s="570"/>
      <c r="D51" s="569" t="s">
        <v>1061</v>
      </c>
      <c r="E51" s="569" t="s">
        <v>1062</v>
      </c>
    </row>
    <row r="52" spans="1:5" ht="30" customHeight="1">
      <c r="A52" s="1284"/>
      <c r="B52" s="569" t="s">
        <v>1063</v>
      </c>
      <c r="C52" s="570"/>
      <c r="D52" s="569" t="s">
        <v>1064</v>
      </c>
      <c r="E52" s="569" t="s">
        <v>416</v>
      </c>
    </row>
    <row r="53" spans="1:5" ht="30" customHeight="1">
      <c r="A53" s="1284"/>
      <c r="B53" s="569" t="s">
        <v>375</v>
      </c>
      <c r="C53" s="570"/>
      <c r="D53" s="569" t="s">
        <v>1064</v>
      </c>
      <c r="E53" s="569" t="s">
        <v>378</v>
      </c>
    </row>
    <row r="54" spans="1:5" ht="30" customHeight="1">
      <c r="A54" s="1284"/>
      <c r="B54" s="569" t="s">
        <v>1065</v>
      </c>
      <c r="C54" s="570"/>
      <c r="D54" s="569" t="s">
        <v>1066</v>
      </c>
      <c r="E54" s="569" t="s">
        <v>1067</v>
      </c>
    </row>
    <row r="55" spans="1:5" ht="30" customHeight="1">
      <c r="A55" s="1284"/>
      <c r="B55" s="569" t="s">
        <v>1068</v>
      </c>
      <c r="C55" s="570"/>
      <c r="D55" s="569" t="s">
        <v>1069</v>
      </c>
      <c r="E55" s="569" t="s">
        <v>1070</v>
      </c>
    </row>
    <row r="56" spans="1:5" ht="30" customHeight="1">
      <c r="A56" s="572"/>
      <c r="B56" s="569" t="s">
        <v>1071</v>
      </c>
      <c r="C56" s="570"/>
      <c r="D56" s="569" t="s">
        <v>1072</v>
      </c>
      <c r="E56" s="569" t="s">
        <v>1073</v>
      </c>
    </row>
    <row r="57" spans="1:5" ht="30" customHeight="1">
      <c r="A57" s="572"/>
      <c r="B57" s="569" t="s">
        <v>1074</v>
      </c>
      <c r="C57" s="570"/>
      <c r="D57" s="569" t="s">
        <v>1075</v>
      </c>
      <c r="E57" s="569" t="s">
        <v>1076</v>
      </c>
    </row>
    <row r="58" spans="1:5" ht="30" customHeight="1">
      <c r="A58" s="1283" t="s">
        <v>964</v>
      </c>
      <c r="B58" s="569" t="s">
        <v>1077</v>
      </c>
      <c r="C58" s="570"/>
      <c r="D58" s="569" t="s">
        <v>1078</v>
      </c>
      <c r="E58" s="569" t="s">
        <v>1079</v>
      </c>
    </row>
    <row r="59" spans="1:5" ht="30" customHeight="1">
      <c r="A59" s="1284"/>
      <c r="B59" s="569" t="s">
        <v>1080</v>
      </c>
      <c r="C59" s="570"/>
      <c r="D59" s="569" t="s">
        <v>1081</v>
      </c>
      <c r="E59" s="569" t="s">
        <v>1082</v>
      </c>
    </row>
    <row r="60" spans="1:5" ht="30" customHeight="1">
      <c r="A60" s="1284"/>
      <c r="B60" s="569" t="s">
        <v>1083</v>
      </c>
      <c r="C60" s="570"/>
      <c r="D60" s="569" t="s">
        <v>1084</v>
      </c>
      <c r="E60" s="569" t="s">
        <v>1085</v>
      </c>
    </row>
    <row r="61" spans="1:5" ht="30" customHeight="1">
      <c r="A61" s="1284"/>
      <c r="B61" s="569" t="s">
        <v>1086</v>
      </c>
      <c r="C61" s="570"/>
      <c r="D61" s="569" t="s">
        <v>1087</v>
      </c>
      <c r="E61" s="569" t="s">
        <v>1088</v>
      </c>
    </row>
    <row r="62" spans="1:5" ht="30" customHeight="1">
      <c r="A62" s="1284"/>
      <c r="B62" s="569" t="s">
        <v>1089</v>
      </c>
      <c r="C62" s="570"/>
      <c r="D62" s="569" t="s">
        <v>1090</v>
      </c>
      <c r="E62" s="569" t="s">
        <v>1091</v>
      </c>
    </row>
    <row r="63" spans="1:5" ht="30" customHeight="1">
      <c r="A63" s="1284"/>
      <c r="B63" s="569" t="s">
        <v>1092</v>
      </c>
      <c r="C63" s="570"/>
      <c r="D63" s="569" t="s">
        <v>1093</v>
      </c>
      <c r="E63" s="569" t="s">
        <v>1094</v>
      </c>
    </row>
    <row r="64" spans="1:5" ht="30" customHeight="1">
      <c r="A64" s="1284"/>
      <c r="B64" s="569" t="s">
        <v>1095</v>
      </c>
      <c r="C64" s="570"/>
      <c r="D64" s="569" t="s">
        <v>1096</v>
      </c>
      <c r="E64" s="569" t="s">
        <v>379</v>
      </c>
    </row>
    <row r="65" spans="1:5" ht="30" customHeight="1">
      <c r="A65" s="1284"/>
      <c r="B65" s="569" t="s">
        <v>1097</v>
      </c>
      <c r="C65" s="570"/>
      <c r="D65" s="569" t="s">
        <v>356</v>
      </c>
      <c r="E65" s="569" t="s">
        <v>1098</v>
      </c>
    </row>
    <row r="66" spans="1:5" ht="30" customHeight="1">
      <c r="A66" s="1284"/>
      <c r="B66" s="569" t="s">
        <v>409</v>
      </c>
      <c r="C66" s="570"/>
      <c r="D66" s="569" t="s">
        <v>1099</v>
      </c>
      <c r="E66" s="569" t="s">
        <v>380</v>
      </c>
    </row>
    <row r="67" spans="1:5" ht="30" customHeight="1">
      <c r="A67" s="1284"/>
      <c r="B67" s="569" t="s">
        <v>376</v>
      </c>
      <c r="C67" s="570"/>
      <c r="D67" s="569" t="s">
        <v>1100</v>
      </c>
      <c r="E67" s="569" t="s">
        <v>1101</v>
      </c>
    </row>
    <row r="68" spans="1:5" ht="30" customHeight="1">
      <c r="A68" s="1284"/>
      <c r="B68" s="569" t="s">
        <v>1102</v>
      </c>
      <c r="C68" s="570"/>
      <c r="D68" s="569" t="s">
        <v>417</v>
      </c>
      <c r="E68" s="569" t="s">
        <v>381</v>
      </c>
    </row>
    <row r="69" spans="1:5" ht="30" customHeight="1">
      <c r="A69" s="1284"/>
      <c r="B69" s="571"/>
      <c r="C69" s="571"/>
      <c r="D69" s="571"/>
      <c r="E69" s="569" t="s">
        <v>1103</v>
      </c>
    </row>
    <row r="70" spans="1:5" ht="30" customHeight="1">
      <c r="A70" s="1284"/>
      <c r="B70" s="571"/>
      <c r="C70" s="571"/>
      <c r="D70" s="571"/>
      <c r="E70" s="569" t="s">
        <v>1104</v>
      </c>
    </row>
    <row r="71" spans="1:5" ht="30" customHeight="1">
      <c r="A71" s="1284"/>
      <c r="B71" s="571"/>
      <c r="C71" s="571"/>
      <c r="D71" s="571"/>
      <c r="E71" s="569" t="s">
        <v>1105</v>
      </c>
    </row>
    <row r="72" spans="1:5" ht="30" customHeight="1">
      <c r="A72" s="572"/>
    </row>
    <row r="73" spans="1:5">
      <c r="A73" s="572"/>
    </row>
    <row r="74" spans="1:5">
      <c r="A74" s="572"/>
    </row>
    <row r="75" spans="1:5">
      <c r="A75" s="572"/>
    </row>
    <row r="76" spans="1:5">
      <c r="A76" s="572"/>
    </row>
    <row r="77" spans="1:5">
      <c r="A77" s="572"/>
    </row>
    <row r="78" spans="1:5">
      <c r="A78" s="572"/>
    </row>
    <row r="79" spans="1:5">
      <c r="A79" s="572"/>
    </row>
    <row r="80" spans="1:5">
      <c r="A80" s="572"/>
    </row>
    <row r="81" spans="1:1">
      <c r="A81" s="572"/>
    </row>
    <row r="82" spans="1:1">
      <c r="A82" s="572"/>
    </row>
    <row r="83" spans="1:1">
      <c r="A83" s="572"/>
    </row>
  </sheetData>
  <mergeCells count="4">
    <mergeCell ref="A1:E1"/>
    <mergeCell ref="A4:A29"/>
    <mergeCell ref="A30:A55"/>
    <mergeCell ref="A58:A71"/>
  </mergeCells>
  <printOptions horizontalCentered="1"/>
  <pageMargins left="0.25" right="0.25" top="0.25" bottom="0.25" header="0.3" footer="0.3"/>
  <pageSetup paperSize="9"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C45"/>
  <sheetViews>
    <sheetView view="pageBreakPreview" zoomScale="60" workbookViewId="0">
      <selection activeCell="E14" sqref="E14"/>
    </sheetView>
  </sheetViews>
  <sheetFormatPr defaultRowHeight="14.4"/>
  <sheetData>
    <row r="45" spans="3:3">
      <c r="C45" s="654"/>
    </row>
  </sheetData>
  <printOptions horizontalCentere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FF648"/>
    <pageSetUpPr fitToPage="1"/>
  </sheetPr>
  <dimension ref="A1:BZ87"/>
  <sheetViews>
    <sheetView topLeftCell="A43" zoomScaleSheetLayoutView="100" workbookViewId="0">
      <selection activeCell="E14" sqref="E14"/>
    </sheetView>
  </sheetViews>
  <sheetFormatPr defaultColWidth="9.109375" defaultRowHeight="15.6"/>
  <cols>
    <col min="1" max="1" width="52.33203125" style="287" bestFit="1" customWidth="1"/>
    <col min="2" max="4" width="13.6640625" style="287" customWidth="1"/>
    <col min="5" max="16384" width="9.109375" style="287"/>
  </cols>
  <sheetData>
    <row r="1" spans="1:78">
      <c r="A1" s="150"/>
      <c r="B1" s="150"/>
      <c r="C1" s="150"/>
      <c r="D1" s="685" t="s">
        <v>877</v>
      </c>
      <c r="E1" s="150"/>
    </row>
    <row r="2" spans="1:78">
      <c r="A2" s="875" t="s">
        <v>759</v>
      </c>
      <c r="B2" s="875"/>
      <c r="C2" s="875"/>
      <c r="D2" s="875"/>
      <c r="E2" s="150"/>
    </row>
    <row r="3" spans="1:78" ht="11.25" customHeight="1">
      <c r="A3" s="150"/>
      <c r="B3" s="150"/>
      <c r="C3" s="150"/>
      <c r="D3" s="150"/>
      <c r="E3" s="150"/>
    </row>
    <row r="4" spans="1:78" ht="12.75" customHeight="1">
      <c r="A4" s="150"/>
      <c r="B4" s="150"/>
      <c r="C4" s="150"/>
      <c r="D4" s="150"/>
      <c r="E4" s="150"/>
    </row>
    <row r="5" spans="1:78">
      <c r="A5" s="877" t="s">
        <v>711</v>
      </c>
      <c r="B5" s="877"/>
      <c r="C5" s="877"/>
      <c r="D5" s="877"/>
      <c r="E5" s="150"/>
    </row>
    <row r="6" spans="1:78" ht="12" customHeight="1">
      <c r="A6" s="687"/>
      <c r="B6" s="688"/>
      <c r="C6" s="688"/>
      <c r="D6" s="688"/>
      <c r="E6" s="150"/>
    </row>
    <row r="7" spans="1:78" ht="28.5" customHeight="1">
      <c r="A7" s="689" t="s">
        <v>757</v>
      </c>
      <c r="B7" s="690" t="s">
        <v>1223</v>
      </c>
      <c r="C7" s="690" t="s">
        <v>1209</v>
      </c>
      <c r="D7" s="690" t="s">
        <v>1195</v>
      </c>
      <c r="E7" s="691" t="s">
        <v>908</v>
      </c>
    </row>
    <row r="8" spans="1:78" ht="15" customHeight="1">
      <c r="A8" s="876"/>
      <c r="B8" s="876"/>
      <c r="C8" s="876"/>
      <c r="D8" s="876"/>
      <c r="E8" s="150"/>
    </row>
    <row r="9" spans="1:78" ht="18" customHeight="1">
      <c r="A9" s="692" t="s">
        <v>1304</v>
      </c>
      <c r="B9" s="693" t="str">
        <f>IFERROR(B10+B11,"-")</f>
        <v>-</v>
      </c>
      <c r="C9" s="693" t="str">
        <f>IFERROR(C10+C11,"-")</f>
        <v>-</v>
      </c>
      <c r="D9" s="693" t="str">
        <f>IFERROR(D10+D11,"-")</f>
        <v>-</v>
      </c>
      <c r="E9" s="879"/>
    </row>
    <row r="10" spans="1:78" ht="15.9" customHeight="1">
      <c r="A10" s="679" t="s">
        <v>1302</v>
      </c>
      <c r="B10" s="680">
        <f>IFERROR(ROUND('101'!C50*1000000/'102(a)'!$B$36,0),0)</f>
        <v>0</v>
      </c>
      <c r="C10" s="680">
        <f>IFERROR(ROUND('101'!D50*1000000/'102(a)'!$B$36,0),0)</f>
        <v>0</v>
      </c>
      <c r="D10" s="680">
        <f>IFERROR(ROUND('101'!G50*1000000/'102(a)'!$B$36,0),0)</f>
        <v>0</v>
      </c>
      <c r="E10" s="879"/>
    </row>
    <row r="11" spans="1:78" ht="15.9" customHeight="1">
      <c r="A11" s="679" t="s">
        <v>1303</v>
      </c>
      <c r="B11" s="680" t="str">
        <f>IFERROR(ROUND('101'!C51*1000000/'102(a)'!$B$36,"-"),"-")</f>
        <v>-</v>
      </c>
      <c r="C11" s="680" t="str">
        <f>IFERROR(ROUND('101'!D51*1000000/'102(a)'!$B$36,"-"),"-")</f>
        <v>-</v>
      </c>
      <c r="D11" s="680" t="str">
        <f>IFERROR(ROUND('101'!G51*1000000/'102(a)'!$B$36,"-"),"-")</f>
        <v>-</v>
      </c>
      <c r="E11" s="879"/>
    </row>
    <row r="12" spans="1:78" ht="8.1" customHeight="1">
      <c r="A12" s="150"/>
      <c r="B12" s="150"/>
      <c r="C12" s="150"/>
      <c r="D12" s="150"/>
      <c r="E12" s="150"/>
    </row>
    <row r="13" spans="1:78" ht="18" customHeight="1">
      <c r="A13" s="694" t="s">
        <v>1305</v>
      </c>
      <c r="B13" s="695" t="str">
        <f>IFERROR(ROUND((('101'!C15+'101'!C16)*1000000)/B36,0),"-")</f>
        <v>-</v>
      </c>
      <c r="C13" s="695" t="str">
        <f>IFERROR(ROUND((('101'!D15+'101'!D16)*1000000)/C36,0),"-")</f>
        <v>-</v>
      </c>
      <c r="D13" s="695" t="str">
        <f>IFERROR(ROUND((('101'!G15+'101'!G16)*1000000)/D36,0),"-")</f>
        <v>-</v>
      </c>
      <c r="E13" s="696"/>
    </row>
    <row r="14" spans="1:78" s="297" customFormat="1" ht="6.9" customHeight="1">
      <c r="A14" s="697"/>
      <c r="B14" s="698"/>
      <c r="C14" s="698"/>
      <c r="D14" s="698"/>
      <c r="E14" s="150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</row>
    <row r="15" spans="1:78" ht="18" customHeight="1">
      <c r="A15" s="699" t="s">
        <v>1306</v>
      </c>
      <c r="B15" s="700" t="str">
        <f>IFERROR(('101'!C37*1000000)/'102(a)'!B36,"-")</f>
        <v>-</v>
      </c>
      <c r="C15" s="700" t="str">
        <f>IFERROR(('101'!D37*1000000)/'102(a)'!C36,"-")</f>
        <v>-</v>
      </c>
      <c r="D15" s="700" t="str">
        <f>IFERROR(('101'!G37*1000000)/'102(a)'!D36,"-")</f>
        <v>-</v>
      </c>
      <c r="E15" s="696"/>
    </row>
    <row r="16" spans="1:78" s="297" customFormat="1" ht="6.9" customHeight="1">
      <c r="A16" s="697"/>
      <c r="B16" s="701"/>
      <c r="C16" s="701"/>
      <c r="D16" s="701"/>
      <c r="E16" s="150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</row>
    <row r="17" spans="1:5" ht="18" customHeight="1">
      <c r="A17" s="702" t="s">
        <v>1307</v>
      </c>
      <c r="B17" s="695" t="str">
        <f>IFERROR(ROUND(('101'!C25*1000000)/'102(a)'!B36,0),"-")</f>
        <v>-</v>
      </c>
      <c r="C17" s="695" t="str">
        <f>IFERROR(ROUND(('101'!D25*1000000)/'102(a)'!C36,0),"-")</f>
        <v>-</v>
      </c>
      <c r="D17" s="695" t="str">
        <f>IFERROR(ROUND(('101'!G25*1000000)/'102(a)'!D36,0),"-")</f>
        <v>-</v>
      </c>
      <c r="E17" s="696"/>
    </row>
    <row r="18" spans="1:5" ht="15" customHeight="1">
      <c r="A18" s="150"/>
      <c r="B18" s="150"/>
      <c r="C18" s="150"/>
      <c r="D18" s="150"/>
      <c r="E18" s="150"/>
    </row>
    <row r="19" spans="1:5" ht="18" customHeight="1">
      <c r="A19" s="703" t="s">
        <v>1308</v>
      </c>
      <c r="B19" s="704" t="str">
        <f>IFERROR(ROUND(('101'!C17*1000000)/B36,0),"-")</f>
        <v>-</v>
      </c>
      <c r="C19" s="704" t="str">
        <f>IFERROR(ROUND(('101'!D17*1000000)/C36,0),"-")</f>
        <v>-</v>
      </c>
      <c r="D19" s="704" t="str">
        <f>IFERROR(ROUND(('101'!G17*1000000)/D36,0),"-")</f>
        <v>-</v>
      </c>
      <c r="E19" s="696"/>
    </row>
    <row r="20" spans="1:5" ht="15" customHeight="1">
      <c r="A20" s="150"/>
      <c r="B20" s="150"/>
      <c r="C20" s="150"/>
      <c r="D20" s="150"/>
      <c r="E20" s="150"/>
    </row>
    <row r="21" spans="1:5" ht="18" customHeight="1">
      <c r="A21" s="705" t="s">
        <v>1280</v>
      </c>
      <c r="B21" s="677">
        <f>B22+B23</f>
        <v>0</v>
      </c>
      <c r="C21" s="677">
        <f>C22+C23</f>
        <v>0</v>
      </c>
      <c r="D21" s="677">
        <f>D22+D23</f>
        <v>0</v>
      </c>
      <c r="E21" s="880"/>
    </row>
    <row r="22" spans="1:5" ht="15" customHeight="1">
      <c r="A22" s="706" t="s">
        <v>1309</v>
      </c>
      <c r="B22" s="678"/>
      <c r="C22" s="678"/>
      <c r="D22" s="678"/>
      <c r="E22" s="880"/>
    </row>
    <row r="23" spans="1:5" ht="15" customHeight="1">
      <c r="A23" s="706" t="s">
        <v>1310</v>
      </c>
      <c r="B23" s="678"/>
      <c r="C23" s="678"/>
      <c r="D23" s="678"/>
      <c r="E23" s="880"/>
    </row>
    <row r="24" spans="1:5" ht="18" customHeight="1">
      <c r="A24" s="707" t="s">
        <v>1281</v>
      </c>
      <c r="B24" s="677">
        <f>B25+B26+B27</f>
        <v>0</v>
      </c>
      <c r="C24" s="677">
        <f>C25+C26+C27</f>
        <v>0</v>
      </c>
      <c r="D24" s="677">
        <f>D25+D26+D27</f>
        <v>0</v>
      </c>
      <c r="E24" s="880"/>
    </row>
    <row r="25" spans="1:5" ht="15" customHeight="1">
      <c r="A25" s="706" t="s">
        <v>1311</v>
      </c>
      <c r="B25" s="678"/>
      <c r="C25" s="678"/>
      <c r="D25" s="678"/>
      <c r="E25" s="880"/>
    </row>
    <row r="26" spans="1:5" ht="15" customHeight="1">
      <c r="A26" s="706" t="s">
        <v>1312</v>
      </c>
      <c r="B26" s="678"/>
      <c r="C26" s="678"/>
      <c r="D26" s="678"/>
      <c r="E26" s="880"/>
    </row>
    <row r="27" spans="1:5" ht="15" customHeight="1">
      <c r="A27" s="706" t="s">
        <v>1313</v>
      </c>
      <c r="B27" s="678"/>
      <c r="C27" s="678"/>
      <c r="D27" s="678"/>
      <c r="E27" s="880"/>
    </row>
    <row r="28" spans="1:5" ht="15" customHeight="1">
      <c r="A28" s="708"/>
      <c r="B28" s="150"/>
      <c r="C28" s="150"/>
      <c r="D28" s="150"/>
      <c r="E28" s="150"/>
    </row>
    <row r="29" spans="1:5" ht="18" customHeight="1">
      <c r="A29" s="705" t="s">
        <v>1279</v>
      </c>
      <c r="B29" s="677">
        <f>B30+B31</f>
        <v>0</v>
      </c>
      <c r="C29" s="677">
        <f>C30+C31</f>
        <v>0</v>
      </c>
      <c r="D29" s="677">
        <f>D30+D31</f>
        <v>0</v>
      </c>
      <c r="E29" s="880"/>
    </row>
    <row r="30" spans="1:5" ht="15" customHeight="1">
      <c r="A30" s="706" t="s">
        <v>1309</v>
      </c>
      <c r="B30" s="678"/>
      <c r="C30" s="678"/>
      <c r="D30" s="678"/>
      <c r="E30" s="880"/>
    </row>
    <row r="31" spans="1:5" ht="15" customHeight="1">
      <c r="A31" s="706" t="s">
        <v>1310</v>
      </c>
      <c r="B31" s="678"/>
      <c r="C31" s="678"/>
      <c r="D31" s="678"/>
      <c r="E31" s="880"/>
    </row>
    <row r="32" spans="1:5" ht="18" customHeight="1">
      <c r="A32" s="707" t="s">
        <v>1282</v>
      </c>
      <c r="B32" s="677">
        <f>B33+B34+B35</f>
        <v>0</v>
      </c>
      <c r="C32" s="677">
        <f>C33+C34+C35</f>
        <v>0</v>
      </c>
      <c r="D32" s="677">
        <f>D33+D34+D35</f>
        <v>0</v>
      </c>
      <c r="E32" s="880"/>
    </row>
    <row r="33" spans="1:5" ht="15" customHeight="1">
      <c r="A33" s="706" t="s">
        <v>1311</v>
      </c>
      <c r="B33" s="678"/>
      <c r="C33" s="678"/>
      <c r="D33" s="678"/>
      <c r="E33" s="880"/>
    </row>
    <row r="34" spans="1:5" ht="15" customHeight="1">
      <c r="A34" s="706" t="s">
        <v>1312</v>
      </c>
      <c r="B34" s="678"/>
      <c r="C34" s="678"/>
      <c r="D34" s="678"/>
      <c r="E34" s="880"/>
    </row>
    <row r="35" spans="1:5" ht="15" customHeight="1">
      <c r="A35" s="706" t="s">
        <v>1313</v>
      </c>
      <c r="B35" s="678"/>
      <c r="C35" s="678"/>
      <c r="D35" s="678"/>
      <c r="E35" s="880"/>
    </row>
    <row r="36" spans="1:5" s="577" customFormat="1" ht="20.100000000000001" customHeight="1">
      <c r="A36" s="709" t="s">
        <v>760</v>
      </c>
      <c r="B36" s="710">
        <f>B37+B38+B39+B40</f>
        <v>0</v>
      </c>
      <c r="C36" s="710">
        <f>C37+C38+C39+C40</f>
        <v>0</v>
      </c>
      <c r="D36" s="710">
        <f>D37+D38+D39+D40</f>
        <v>0</v>
      </c>
      <c r="E36" s="880"/>
    </row>
    <row r="37" spans="1:5" ht="15" customHeight="1">
      <c r="A37" s="711" t="s">
        <v>1314</v>
      </c>
      <c r="B37" s="681"/>
      <c r="C37" s="682"/>
      <c r="D37" s="682"/>
      <c r="E37" s="880"/>
    </row>
    <row r="38" spans="1:5" ht="15" customHeight="1">
      <c r="A38" s="711" t="s">
        <v>1315</v>
      </c>
      <c r="B38" s="682"/>
      <c r="C38" s="682"/>
      <c r="D38" s="682"/>
      <c r="E38" s="880"/>
    </row>
    <row r="39" spans="1:5" ht="15" customHeight="1">
      <c r="A39" s="711" t="s">
        <v>1316</v>
      </c>
      <c r="B39" s="682"/>
      <c r="C39" s="682"/>
      <c r="D39" s="682"/>
      <c r="E39" s="880"/>
    </row>
    <row r="40" spans="1:5" ht="15" customHeight="1">
      <c r="A40" s="711" t="s">
        <v>1317</v>
      </c>
      <c r="B40" s="682">
        <f>'107(e)'!E16</f>
        <v>0</v>
      </c>
      <c r="C40" s="682">
        <f>'107(e)'!G16</f>
        <v>0</v>
      </c>
      <c r="D40" s="682">
        <f>'107(e)'!I16</f>
        <v>0</v>
      </c>
      <c r="E40" s="880"/>
    </row>
    <row r="41" spans="1:5" ht="9.75" customHeight="1">
      <c r="A41" s="712"/>
      <c r="B41" s="697"/>
      <c r="C41" s="697"/>
      <c r="D41" s="697"/>
      <c r="E41" s="150"/>
    </row>
    <row r="42" spans="1:5" s="577" customFormat="1" ht="20.100000000000001" customHeight="1">
      <c r="A42" s="713" t="s">
        <v>1167</v>
      </c>
      <c r="B42" s="714">
        <f>B43+B44+B45+B46</f>
        <v>0</v>
      </c>
      <c r="C42" s="714">
        <f>C43+C44+C45+C46</f>
        <v>0</v>
      </c>
      <c r="D42" s="714">
        <f>D43+D44+D45+D46</f>
        <v>0</v>
      </c>
      <c r="E42" s="880"/>
    </row>
    <row r="43" spans="1:5" ht="15" customHeight="1">
      <c r="A43" s="715" t="s">
        <v>1318</v>
      </c>
      <c r="B43" s="683"/>
      <c r="C43" s="684"/>
      <c r="D43" s="684"/>
      <c r="E43" s="880"/>
    </row>
    <row r="44" spans="1:5" ht="15" customHeight="1">
      <c r="A44" s="715" t="s">
        <v>1319</v>
      </c>
      <c r="B44" s="684"/>
      <c r="C44" s="684"/>
      <c r="D44" s="684"/>
      <c r="E44" s="880"/>
    </row>
    <row r="45" spans="1:5" ht="15" customHeight="1">
      <c r="A45" s="715" t="s">
        <v>1320</v>
      </c>
      <c r="B45" s="684"/>
      <c r="C45" s="684"/>
      <c r="D45" s="684"/>
      <c r="E45" s="880"/>
    </row>
    <row r="46" spans="1:5" ht="15" customHeight="1">
      <c r="A46" s="715" t="s">
        <v>1321</v>
      </c>
      <c r="B46" s="684"/>
      <c r="C46" s="684"/>
      <c r="D46" s="684"/>
      <c r="E46" s="880"/>
    </row>
    <row r="47" spans="1:5" ht="9.75" customHeight="1">
      <c r="A47" s="712"/>
      <c r="B47" s="697"/>
      <c r="C47" s="697"/>
      <c r="D47" s="697"/>
      <c r="E47" s="150"/>
    </row>
    <row r="48" spans="1:5" ht="20.100000000000001" customHeight="1">
      <c r="A48" s="716" t="s">
        <v>1168</v>
      </c>
      <c r="B48" s="717"/>
      <c r="C48" s="717"/>
      <c r="D48" s="717"/>
      <c r="E48" s="696"/>
    </row>
    <row r="49" spans="1:5" ht="9.75" customHeight="1">
      <c r="A49" s="708"/>
      <c r="B49" s="150"/>
      <c r="C49" s="150"/>
      <c r="D49" s="150"/>
      <c r="E49" s="150"/>
    </row>
    <row r="50" spans="1:5" s="577" customFormat="1" ht="20.100000000000001" customHeight="1">
      <c r="A50" s="718" t="s">
        <v>1169</v>
      </c>
      <c r="B50" s="719"/>
      <c r="C50" s="719"/>
      <c r="D50" s="719"/>
      <c r="E50" s="154"/>
    </row>
    <row r="51" spans="1:5" ht="15" customHeight="1">
      <c r="A51" s="720" t="s">
        <v>1346</v>
      </c>
      <c r="B51" s="721" t="str">
        <f>IFERROR(CONCATENATE("1", " ", ":", " ", ROUND(B24/B21,1)),"-")</f>
        <v>-</v>
      </c>
      <c r="C51" s="721" t="str">
        <f>IFERROR(CONCATENATE("1", " ", ":", " ", ROUND(C24/C21,1)),"-")</f>
        <v>-</v>
      </c>
      <c r="D51" s="721" t="str">
        <f>IFERROR(CONCATENATE("1", " ", ":", " ", ROUND(D24/D21,1)),"-")</f>
        <v>-</v>
      </c>
      <c r="E51" s="722"/>
    </row>
    <row r="52" spans="1:5" ht="15" customHeight="1">
      <c r="A52" s="720" t="s">
        <v>1322</v>
      </c>
      <c r="B52" s="721" t="str">
        <f>IFERROR(CONCATENATE("1", " ", ":", " ", ROUND((B24+B32)/(B21+B29),1)),"-")</f>
        <v>-</v>
      </c>
      <c r="C52" s="721" t="str">
        <f>IFERROR(CONCATENATE("1", " ", ":", " ", ROUND((C24+C32)/(C21+C29),1)),"-")</f>
        <v>-</v>
      </c>
      <c r="D52" s="721" t="str">
        <f>IFERROR(CONCATENATE("1", " ", ":", " ", ROUND((D24+D32)/(D21+D29),1)),"-")</f>
        <v>-</v>
      </c>
      <c r="E52" s="722"/>
    </row>
    <row r="53" spans="1:5" ht="15" customHeight="1">
      <c r="A53" s="720" t="s">
        <v>1347</v>
      </c>
      <c r="B53" s="721" t="str">
        <f>IFERROR(CONCATENATE("1", " ", ":", " ", ROUND(B36/B21,0)),"-")</f>
        <v>-</v>
      </c>
      <c r="C53" s="721" t="str">
        <f>IFERROR(CONCATENATE("1", " ", ":", " ", ROUND(C36/C21,0)),"-")</f>
        <v>-</v>
      </c>
      <c r="D53" s="721" t="str">
        <f>IFERROR(CONCATENATE("1", " ", ":", " ", ROUND(D36/D21,0)),"-")</f>
        <v>-</v>
      </c>
      <c r="E53" s="722"/>
    </row>
    <row r="54" spans="1:5" ht="15" customHeight="1">
      <c r="A54" s="720" t="s">
        <v>1323</v>
      </c>
      <c r="B54" s="723" t="str">
        <f>IFERROR('101'!C37/'101'!C39,"-")</f>
        <v>-</v>
      </c>
      <c r="C54" s="723" t="str">
        <f>IFERROR('101'!D37/'101'!D39,"-")</f>
        <v>-</v>
      </c>
      <c r="D54" s="723" t="str">
        <f>IFERROR('101'!G37/'101'!G39,"-")</f>
        <v>-</v>
      </c>
      <c r="E54" s="722"/>
    </row>
    <row r="55" spans="1:5" ht="15" customHeight="1">
      <c r="A55" s="720" t="s">
        <v>1324</v>
      </c>
      <c r="B55" s="723" t="str">
        <f>IFERROR('101'!C37/'101'!C52,"-")</f>
        <v>-</v>
      </c>
      <c r="C55" s="723" t="str">
        <f>IFERROR('101'!D37/'101'!D52,"-")</f>
        <v>-</v>
      </c>
      <c r="D55" s="723" t="str">
        <f>IFERROR('101'!G37/'101'!G52,"-")</f>
        <v>-</v>
      </c>
      <c r="E55" s="722"/>
    </row>
    <row r="56" spans="1:5" ht="15" customHeight="1">
      <c r="A56" s="720" t="s">
        <v>1325</v>
      </c>
      <c r="B56" s="723" t="str">
        <f>IFERROR(('101'!C15+'101'!#REF!+'101'!C16)/'101'!C52,"-")</f>
        <v>-</v>
      </c>
      <c r="C56" s="723" t="str">
        <f>IFERROR(('101'!D15+'101'!#REF!+'101'!D16)/'101'!D52,"-")</f>
        <v>-</v>
      </c>
      <c r="D56" s="723" t="str">
        <f>IFERROR(('101'!G15+'101'!#REF!+'101'!G16)/'101'!G52,"-")</f>
        <v>-</v>
      </c>
      <c r="E56" s="722"/>
    </row>
    <row r="57" spans="1:5" ht="15" customHeight="1">
      <c r="A57" s="720" t="s">
        <v>1326</v>
      </c>
      <c r="B57" s="723" t="str">
        <f>IFERROR(B17/B9,"-")</f>
        <v>-</v>
      </c>
      <c r="C57" s="723" t="str">
        <f>IFERROR(C17/C9,"-")</f>
        <v>-</v>
      </c>
      <c r="D57" s="723" t="str">
        <f>IFERROR(D17/D9,"-")</f>
        <v>-</v>
      </c>
      <c r="E57" s="722"/>
    </row>
    <row r="58" spans="1:5" ht="15" customHeight="1">
      <c r="A58" s="720" t="s">
        <v>1327</v>
      </c>
      <c r="B58" s="723" t="str">
        <f>IFERROR('101'!C50/'101'!C52,"-")</f>
        <v>-</v>
      </c>
      <c r="C58" s="723" t="str">
        <f>IFERROR('101'!D50/'101'!D52,"-")</f>
        <v>-</v>
      </c>
      <c r="D58" s="723" t="str">
        <f>IFERROR('101'!G50/'101'!G52,"-")</f>
        <v>-</v>
      </c>
      <c r="E58" s="722"/>
    </row>
    <row r="59" spans="1:5" ht="15" customHeight="1">
      <c r="A59" s="720" t="s">
        <v>1328</v>
      </c>
      <c r="B59" s="723" t="str">
        <f>IFERROR('101'!C51/'101'!C52,"-")</f>
        <v>-</v>
      </c>
      <c r="C59" s="723" t="str">
        <f>IFERROR('101'!D51/'101'!D52,"-")</f>
        <v>-</v>
      </c>
      <c r="D59" s="723" t="str">
        <f>IFERROR('101'!G51/'101'!G52,"-")</f>
        <v>-</v>
      </c>
      <c r="E59" s="722"/>
    </row>
    <row r="60" spans="1:5" ht="9.75" customHeight="1">
      <c r="A60" s="724"/>
      <c r="B60" s="150"/>
      <c r="C60" s="150"/>
      <c r="D60" s="150"/>
      <c r="E60" s="150"/>
    </row>
    <row r="61" spans="1:5">
      <c r="A61" s="150"/>
      <c r="B61" s="150"/>
      <c r="C61" s="150"/>
      <c r="D61" s="150"/>
      <c r="E61" s="150"/>
    </row>
    <row r="62" spans="1:5">
      <c r="A62" s="150"/>
      <c r="B62" s="150"/>
      <c r="C62" s="150"/>
      <c r="D62" s="150"/>
      <c r="E62" s="150"/>
    </row>
    <row r="63" spans="1:5">
      <c r="A63" s="150"/>
      <c r="B63" s="150"/>
      <c r="C63" s="150"/>
      <c r="D63" s="150"/>
      <c r="E63" s="150"/>
    </row>
    <row r="64" spans="1:5">
      <c r="A64" s="150"/>
      <c r="B64" s="150"/>
      <c r="C64" s="150"/>
      <c r="D64" s="150"/>
      <c r="E64" s="150"/>
    </row>
    <row r="65" spans="1:5">
      <c r="A65" s="150"/>
      <c r="B65" s="150"/>
      <c r="C65" s="150"/>
      <c r="D65" s="150"/>
      <c r="E65" s="150"/>
    </row>
    <row r="66" spans="1:5">
      <c r="A66" s="150"/>
      <c r="B66" s="150"/>
      <c r="C66" s="150"/>
      <c r="D66" s="150"/>
      <c r="E66" s="150"/>
    </row>
    <row r="67" spans="1:5" ht="15" customHeight="1">
      <c r="A67" s="724"/>
      <c r="B67" s="150"/>
      <c r="C67" s="150"/>
      <c r="D67" s="150"/>
      <c r="E67" s="150"/>
    </row>
    <row r="68" spans="1:5" ht="15" customHeight="1">
      <c r="A68" s="724"/>
      <c r="B68" s="150"/>
      <c r="C68" s="150"/>
      <c r="D68" s="150"/>
      <c r="E68" s="150"/>
    </row>
    <row r="69" spans="1:5" ht="15" customHeight="1">
      <c r="A69" s="724"/>
      <c r="B69" s="150"/>
      <c r="C69" s="150"/>
      <c r="D69" s="150"/>
      <c r="E69" s="150"/>
    </row>
    <row r="70" spans="1:5">
      <c r="A70" s="725"/>
      <c r="B70" s="150"/>
      <c r="C70" s="150"/>
      <c r="D70" s="150"/>
      <c r="E70" s="150"/>
    </row>
    <row r="71" spans="1:5">
      <c r="A71" s="725"/>
      <c r="B71" s="878" t="s">
        <v>758</v>
      </c>
      <c r="C71" s="878"/>
      <c r="D71" s="878"/>
      <c r="E71" s="150"/>
    </row>
    <row r="72" spans="1:5">
      <c r="A72" s="725"/>
      <c r="B72" s="150"/>
      <c r="C72" s="150"/>
      <c r="D72" s="150"/>
      <c r="E72" s="150"/>
    </row>
    <row r="73" spans="1:5">
      <c r="A73" s="725"/>
      <c r="B73" s="150"/>
      <c r="C73" s="150"/>
      <c r="D73" s="150"/>
      <c r="E73" s="150"/>
    </row>
    <row r="74" spans="1:5">
      <c r="A74" s="724"/>
      <c r="B74" s="150"/>
      <c r="C74" s="150"/>
      <c r="D74" s="150"/>
      <c r="E74" s="150"/>
    </row>
    <row r="75" spans="1:5">
      <c r="A75" s="726"/>
      <c r="B75" s="150"/>
      <c r="C75" s="150"/>
      <c r="D75" s="150"/>
      <c r="E75" s="150"/>
    </row>
    <row r="76" spans="1:5">
      <c r="A76" s="725"/>
      <c r="B76" s="150"/>
      <c r="C76" s="150"/>
      <c r="D76" s="150"/>
      <c r="E76" s="150"/>
    </row>
    <row r="77" spans="1:5">
      <c r="A77" s="289"/>
    </row>
    <row r="78" spans="1:5">
      <c r="A78" s="289"/>
    </row>
    <row r="79" spans="1:5">
      <c r="A79" s="289"/>
    </row>
    <row r="81" spans="1:1">
      <c r="A81" s="290"/>
    </row>
    <row r="84" spans="1:1">
      <c r="A84" s="288"/>
    </row>
    <row r="85" spans="1:1">
      <c r="A85" s="288"/>
    </row>
    <row r="86" spans="1:1">
      <c r="A86" s="291"/>
    </row>
    <row r="87" spans="1:1">
      <c r="A87" s="289"/>
    </row>
  </sheetData>
  <sheetProtection formatCells="0" formatColumns="0" formatRows="0"/>
  <mergeCells count="11">
    <mergeCell ref="A2:D2"/>
    <mergeCell ref="A8:D8"/>
    <mergeCell ref="A5:D5"/>
    <mergeCell ref="B71:D71"/>
    <mergeCell ref="E9:E11"/>
    <mergeCell ref="E21:E23"/>
    <mergeCell ref="E24:E27"/>
    <mergeCell ref="E36:E40"/>
    <mergeCell ref="E42:E46"/>
    <mergeCell ref="E29:E31"/>
    <mergeCell ref="E32:E35"/>
  </mergeCells>
  <dataValidations count="4">
    <dataValidation allowBlank="1" showInputMessage="1" showErrorMessage="1" promptTitle="Actual Enrollment" prompt="Please mention the Actual Enrollment for the last FY 2016-17 in this column. Both under Regular and Self-Finance streams." sqref="B40 B37 B46 B43"/>
    <dataValidation allowBlank="1" showInputMessage="1" showErrorMessage="1" prompt="Calculates automatically.  Don't insert value or delete the formulae" sqref="B10:D11"/>
    <dataValidation allowBlank="1" showInputMessage="1" showErrorMessage="1" promptTitle="Instruction" prompt="Calculated based on Annual Recurring Grant and Tenure Track Grant only.  Don't consider the additional supplementary grants" sqref="B13:D13"/>
    <dataValidation allowBlank="1" showInputMessage="1" showErrorMessage="1" promptTitle="OI Per Student" prompt="Considering the figure of total actual own income from all resources for FY 2014-15, as reported to HEC" sqref="B15:D15"/>
  </dataValidations>
  <printOptions horizontalCentered="1"/>
  <pageMargins left="0.45" right="0.45" top="0.5" bottom="0.25" header="0.3" footer="0.55000000000000004"/>
  <pageSetup paperSize="9" scale="74" orientation="portrait" r:id="rId1"/>
  <headerFooter>
    <oddFooter xml:space="preserve">&amp;R&amp;"Garamond,Bold"&amp;12
</oddFooter>
  </headerFooter>
  <extLst xmlns:xr2="http://schemas.microsoft.com/office/spreadsheetml/2015/revision2"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200-00000F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'102(a)'!B9:D9</xm:f>
              <xm:sqref>E9</xm:sqref>
            </x14:sparkline>
          </x14:sparklines>
        </x14:sparklineGroup>
        <x14:sparklineGroup displayEmptyCellsAs="gap" xr2:uid="{00000000-0003-0000-0200-00000E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'102(a)'!B13:D13</xm:f>
              <xm:sqref>E13</xm:sqref>
            </x14:sparkline>
          </x14:sparklines>
        </x14:sparklineGroup>
        <x14:sparklineGroup displayEmptyCellsAs="gap" xr2:uid="{00000000-0003-0000-0200-00000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'102(a)'!B15:D15</xm:f>
              <xm:sqref>E15</xm:sqref>
            </x14:sparkline>
          </x14:sparklines>
        </x14:sparklineGroup>
        <x14:sparklineGroup displayEmptyCellsAs="gap" xr2:uid="{00000000-0003-0000-0200-00000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'102(a)'!B17:D17</xm:f>
              <xm:sqref>E17</xm:sqref>
            </x14:sparkline>
          </x14:sparklines>
        </x14:sparklineGroup>
        <x14:sparklineGroup displayEmptyCellsAs="gap" xr2:uid="{00000000-0003-0000-0200-00000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'102(a)'!B19:D19</xm:f>
              <xm:sqref>E19</xm:sqref>
            </x14:sparkline>
          </x14:sparklines>
        </x14:sparklineGroup>
        <x14:sparklineGroup displayEmptyCellsAs="gap" xr2:uid="{407158BE-9593-410A-9545-4308E7C75B4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'102(a)'!B42:D42</xm:f>
              <xm:sqref>E42</xm:sqref>
            </x14:sparkline>
          </x14:sparklines>
        </x14:sparklineGroup>
        <x14:sparklineGroup displayEmptyCellsAs="gap" xr2:uid="{EB312E12-CE9F-430C-9A51-FBB6974CB14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'102(a)'!B48:D48</xm:f>
              <xm:sqref>E48</xm:sqref>
            </x14:sparkline>
          </x14:sparklines>
        </x14:sparklineGroup>
        <x14:sparklineGroup displayEmptyCellsAs="gap" xr2:uid="{00000000-0003-0000-0200-00000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'102(a)'!B59:D59</xm:f>
              <xm:sqref>E59</xm:sqref>
            </x14:sparkline>
          </x14:sparklines>
        </x14:sparklineGroup>
        <x14:sparklineGroup displayEmptyCellsAs="gap" xr2:uid="{00000000-0003-0000-0200-00000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'102(a)'!B58:D58</xm:f>
              <xm:sqref>E58</xm:sqref>
            </x14:sparkline>
          </x14:sparklines>
        </x14:sparklineGroup>
        <x14:sparklineGroup displayEmptyCellsAs="gap" xr2:uid="{00000000-0003-0000-0200-00000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'102(a)'!B57:D57</xm:f>
              <xm:sqref>E57</xm:sqref>
            </x14:sparkline>
          </x14:sparklines>
        </x14:sparklineGroup>
        <x14:sparklineGroup displayEmptyCellsAs="gap" xr2:uid="{00000000-0003-0000-0200-00000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'102(a)'!B56:D56</xm:f>
              <xm:sqref>E56</xm:sqref>
            </x14:sparkline>
          </x14:sparklines>
        </x14:sparklineGroup>
        <x14:sparklineGroup displayEmptyCellsAs="gap" xr2:uid="{00000000-0003-0000-0200-00000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'102(a)'!B55:D55</xm:f>
              <xm:sqref>E55</xm:sqref>
            </x14:sparkline>
          </x14:sparklines>
        </x14:sparklineGroup>
        <x14:sparklineGroup displayEmptyCellsAs="gap" xr2:uid="{00000000-0003-0000-02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'102(a)'!B21:D21</xm:f>
              <xm:sqref>E21</xm:sqref>
            </x14:sparkline>
          </x14:sparklines>
        </x14:sparklineGroup>
        <x14:sparklineGroup displayEmptyCellsAs="gap" xr2:uid="{00000000-0003-0000-02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'102(a)'!B24:D24</xm:f>
              <xm:sqref>E24</xm:sqref>
            </x14:sparkline>
          </x14:sparklines>
        </x14:sparklineGroup>
        <x14:sparklineGroup displayEmptyCellsAs="gap" xr2:uid="{00000000-0003-0000-0200-00000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'102(a)'!B54:D54</xm:f>
              <xm:sqref>E54</xm:sqref>
            </x14:sparkline>
            <x14:sparkline>
              <xm:f>'102(a)'!B53:D53</xm:f>
              <xm:sqref>E53</xm:sqref>
            </x14:sparkline>
            <x14:sparkline>
              <xm:f>'102(a)'!B52:D52</xm:f>
              <xm:sqref>E52</xm:sqref>
            </x14:sparkline>
            <x14:sparkline>
              <xm:f>'102(a)'!B51:D51</xm:f>
              <xm:sqref>E51</xm:sqref>
            </x14:sparkline>
          </x14:sparklines>
        </x14:sparklineGroup>
        <x14:sparklineGroup displayEmptyCellsAs="gap" xr2:uid="{00000000-0003-0000-0200-00000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'102(a)'!B36:D36</xm:f>
              <xm:sqref>E36</xm:sqref>
            </x14:sparkline>
          </x14:sparklines>
        </x14:sparklineGroup>
        <x14:sparklineGroup displayEmptyCellsAs="gap" xr2:uid="{B4D5108B-EBA6-43F9-B667-C55B0483B3A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'102(a)'!B32:D32</xm:f>
              <xm:sqref>E32</xm:sqref>
            </x14:sparkline>
          </x14:sparklines>
        </x14:sparklineGroup>
        <x14:sparklineGroup displayEmptyCellsAs="gap" xr2:uid="{F7842B18-3CDD-48C7-868A-E1C1D72E662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'102(a)'!B29:D29</xm:f>
              <xm:sqref>E29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900"/>
  </sheetPr>
  <dimension ref="A1:K68"/>
  <sheetViews>
    <sheetView view="pageBreakPreview" topLeftCell="A17" zoomScaleSheetLayoutView="100" workbookViewId="0">
      <selection activeCell="E14" sqref="E14"/>
    </sheetView>
  </sheetViews>
  <sheetFormatPr defaultColWidth="9.109375" defaultRowHeight="13.8"/>
  <cols>
    <col min="1" max="1" width="16.33203125" style="733" customWidth="1"/>
    <col min="2" max="2" width="5.5546875" style="732" customWidth="1"/>
    <col min="3" max="3" width="40.88671875" style="733" customWidth="1"/>
    <col min="4" max="8" width="10.6640625" style="733" customWidth="1"/>
    <col min="9" max="9" width="13.88671875" style="733" customWidth="1"/>
    <col min="10" max="10" width="15.6640625" style="733" customWidth="1"/>
    <col min="11" max="11" width="6.109375" style="733" customWidth="1"/>
    <col min="12" max="16384" width="9.109375" style="733"/>
  </cols>
  <sheetData>
    <row r="1" spans="1:11">
      <c r="J1" s="897" t="s">
        <v>878</v>
      </c>
      <c r="K1" s="898"/>
    </row>
    <row r="2" spans="1:11" ht="34.5" customHeight="1">
      <c r="A2" s="918" t="s">
        <v>1210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</row>
    <row r="3" spans="1:11" ht="12" customHeight="1">
      <c r="A3" s="686"/>
      <c r="B3" s="686"/>
      <c r="C3" s="686"/>
      <c r="D3" s="686"/>
      <c r="E3" s="686"/>
      <c r="F3" s="686"/>
      <c r="G3" s="686"/>
      <c r="H3" s="686"/>
      <c r="I3" s="686"/>
      <c r="J3" s="686"/>
      <c r="K3" s="686"/>
    </row>
    <row r="4" spans="1:11" ht="15.75" customHeight="1">
      <c r="A4" s="901" t="s">
        <v>885</v>
      </c>
      <c r="B4" s="901"/>
      <c r="C4" s="901"/>
      <c r="D4" s="901"/>
      <c r="E4" s="901"/>
      <c r="F4" s="901"/>
      <c r="G4" s="901"/>
      <c r="H4" s="901"/>
    </row>
    <row r="5" spans="1:11" ht="20.100000000000001" customHeight="1">
      <c r="A5" s="901"/>
      <c r="B5" s="901"/>
      <c r="C5" s="901"/>
      <c r="D5" s="901"/>
      <c r="E5" s="901"/>
      <c r="F5" s="901"/>
      <c r="G5" s="901"/>
      <c r="H5" s="901"/>
      <c r="I5" s="904" t="s">
        <v>894</v>
      </c>
      <c r="J5" s="905"/>
      <c r="K5" s="734"/>
    </row>
    <row r="6" spans="1:11" ht="20.100000000000001" customHeight="1">
      <c r="A6" s="926" t="s">
        <v>909</v>
      </c>
      <c r="B6" s="926"/>
      <c r="C6" s="926"/>
      <c r="D6" s="727" t="s">
        <v>1162</v>
      </c>
      <c r="E6" s="727" t="s">
        <v>931</v>
      </c>
      <c r="F6" s="727" t="s">
        <v>1115</v>
      </c>
      <c r="G6" s="727" t="s">
        <v>1117</v>
      </c>
      <c r="H6" s="727" t="s">
        <v>119</v>
      </c>
      <c r="I6" s="904" t="s">
        <v>893</v>
      </c>
      <c r="J6" s="905"/>
      <c r="K6" s="734"/>
    </row>
    <row r="7" spans="1:11" ht="15" customHeight="1">
      <c r="A7" s="925" t="s">
        <v>910</v>
      </c>
      <c r="B7" s="925"/>
      <c r="C7" s="925"/>
      <c r="D7" s="728"/>
      <c r="E7" s="728"/>
      <c r="F7" s="728"/>
      <c r="G7" s="728"/>
      <c r="H7" s="729">
        <f>SUM(D7:G7)</f>
        <v>0</v>
      </c>
      <c r="I7" s="904" t="s">
        <v>888</v>
      </c>
      <c r="J7" s="905"/>
      <c r="K7" s="734"/>
    </row>
    <row r="8" spans="1:11" ht="15" customHeight="1">
      <c r="A8" s="925" t="s">
        <v>911</v>
      </c>
      <c r="B8" s="925"/>
      <c r="C8" s="925"/>
      <c r="D8" s="728"/>
      <c r="E8" s="728"/>
      <c r="F8" s="728"/>
      <c r="G8" s="728"/>
      <c r="H8" s="729">
        <f t="shared" ref="H8:H9" si="0">SUM(D8:G8)</f>
        <v>0</v>
      </c>
      <c r="I8" s="904" t="s">
        <v>1211</v>
      </c>
      <c r="J8" s="905"/>
      <c r="K8" s="734"/>
    </row>
    <row r="9" spans="1:11" ht="15" customHeight="1">
      <c r="A9" s="925" t="s">
        <v>915</v>
      </c>
      <c r="B9" s="925"/>
      <c r="C9" s="925"/>
      <c r="D9" s="728"/>
      <c r="E9" s="728"/>
      <c r="F9" s="728"/>
      <c r="G9" s="728"/>
      <c r="H9" s="729">
        <f t="shared" si="0"/>
        <v>0</v>
      </c>
      <c r="I9" s="904" t="s">
        <v>1212</v>
      </c>
      <c r="J9" s="905"/>
      <c r="K9" s="734"/>
    </row>
    <row r="10" spans="1:11" ht="12" customHeight="1">
      <c r="A10" s="730"/>
      <c r="B10" s="730"/>
      <c r="C10" s="735"/>
      <c r="D10" s="735"/>
      <c r="E10" s="735"/>
      <c r="F10" s="735"/>
      <c r="G10" s="735"/>
      <c r="I10" s="736"/>
      <c r="J10" s="737"/>
    </row>
    <row r="11" spans="1:11" s="732" customFormat="1" ht="24.75" customHeight="1">
      <c r="A11" s="920" t="s">
        <v>879</v>
      </c>
      <c r="B11" s="921" t="s">
        <v>880</v>
      </c>
      <c r="C11" s="923" t="s">
        <v>881</v>
      </c>
      <c r="D11" s="899" t="s">
        <v>1230</v>
      </c>
      <c r="E11" s="899" t="s">
        <v>1224</v>
      </c>
      <c r="F11" s="924" t="s">
        <v>882</v>
      </c>
      <c r="G11" s="924"/>
      <c r="H11" s="924"/>
      <c r="I11" s="920" t="s">
        <v>884</v>
      </c>
      <c r="J11" s="920" t="s">
        <v>1329</v>
      </c>
      <c r="K11" s="920"/>
    </row>
    <row r="12" spans="1:11" s="732" customFormat="1" ht="16.5" customHeight="1">
      <c r="A12" s="920"/>
      <c r="B12" s="922"/>
      <c r="C12" s="923"/>
      <c r="D12" s="900"/>
      <c r="E12" s="900"/>
      <c r="F12" s="731" t="s">
        <v>1117</v>
      </c>
      <c r="G12" s="731" t="s">
        <v>1163</v>
      </c>
      <c r="H12" s="731" t="s">
        <v>1231</v>
      </c>
      <c r="I12" s="920"/>
      <c r="J12" s="920"/>
      <c r="K12" s="920"/>
    </row>
    <row r="13" spans="1:11" ht="8.1" customHeight="1">
      <c r="A13" s="912"/>
      <c r="B13" s="906"/>
      <c r="C13" s="906"/>
      <c r="D13" s="906"/>
      <c r="E13" s="906"/>
      <c r="F13" s="906"/>
      <c r="G13" s="906"/>
      <c r="H13" s="906"/>
      <c r="I13" s="906"/>
      <c r="J13" s="906"/>
      <c r="K13" s="906"/>
    </row>
    <row r="14" spans="1:11" ht="24" customHeight="1">
      <c r="A14" s="913" t="s">
        <v>883</v>
      </c>
      <c r="B14" s="739">
        <v>1.1000000000000001</v>
      </c>
      <c r="C14" s="740" t="s">
        <v>1120</v>
      </c>
      <c r="D14" s="741"/>
      <c r="E14" s="741"/>
      <c r="F14" s="741"/>
      <c r="G14" s="741"/>
      <c r="H14" s="741"/>
      <c r="I14" s="741"/>
      <c r="J14" s="909"/>
      <c r="K14" s="909"/>
    </row>
    <row r="15" spans="1:11" ht="24" customHeight="1">
      <c r="A15" s="913"/>
      <c r="B15" s="739">
        <v>1.2</v>
      </c>
      <c r="C15" s="740" t="s">
        <v>1121</v>
      </c>
      <c r="D15" s="741"/>
      <c r="E15" s="741"/>
      <c r="F15" s="741"/>
      <c r="G15" s="741"/>
      <c r="H15" s="741"/>
      <c r="I15" s="741"/>
      <c r="J15" s="909"/>
      <c r="K15" s="909"/>
    </row>
    <row r="16" spans="1:11" ht="24" customHeight="1">
      <c r="A16" s="913"/>
      <c r="B16" s="739">
        <v>1.3</v>
      </c>
      <c r="C16" s="740" t="s">
        <v>1122</v>
      </c>
      <c r="D16" s="741"/>
      <c r="E16" s="741"/>
      <c r="F16" s="741"/>
      <c r="G16" s="741"/>
      <c r="H16" s="741"/>
      <c r="I16" s="741"/>
      <c r="J16" s="909"/>
      <c r="K16" s="909"/>
    </row>
    <row r="17" spans="1:11" ht="27.6">
      <c r="A17" s="913"/>
      <c r="B17" s="739">
        <v>1.4</v>
      </c>
      <c r="C17" s="740" t="s">
        <v>1123</v>
      </c>
      <c r="D17" s="741"/>
      <c r="E17" s="741"/>
      <c r="F17" s="741"/>
      <c r="G17" s="741"/>
      <c r="H17" s="741"/>
      <c r="I17" s="741"/>
      <c r="J17" s="909"/>
      <c r="K17" s="909"/>
    </row>
    <row r="18" spans="1:11" ht="24" customHeight="1">
      <c r="A18" s="913"/>
      <c r="B18" s="739">
        <v>1.5</v>
      </c>
      <c r="C18" s="740" t="s">
        <v>1124</v>
      </c>
      <c r="D18" s="741"/>
      <c r="E18" s="741"/>
      <c r="F18" s="741"/>
      <c r="G18" s="741"/>
      <c r="H18" s="741"/>
      <c r="I18" s="741"/>
      <c r="J18" s="909"/>
      <c r="K18" s="909"/>
    </row>
    <row r="19" spans="1:11" ht="24" customHeight="1">
      <c r="A19" s="913"/>
      <c r="B19" s="739">
        <v>1.6</v>
      </c>
      <c r="C19" s="740" t="s">
        <v>1125</v>
      </c>
      <c r="D19" s="741"/>
      <c r="E19" s="741"/>
      <c r="F19" s="741"/>
      <c r="G19" s="741"/>
      <c r="H19" s="741"/>
      <c r="I19" s="741"/>
      <c r="J19" s="909"/>
      <c r="K19" s="909"/>
    </row>
    <row r="20" spans="1:11" ht="24" customHeight="1">
      <c r="A20" s="913"/>
      <c r="B20" s="739">
        <v>1.7</v>
      </c>
      <c r="C20" s="740" t="s">
        <v>1126</v>
      </c>
      <c r="D20" s="741"/>
      <c r="E20" s="741"/>
      <c r="F20" s="741"/>
      <c r="G20" s="741"/>
      <c r="H20" s="741"/>
      <c r="I20" s="741"/>
      <c r="J20" s="909"/>
      <c r="K20" s="909"/>
    </row>
    <row r="21" spans="1:11" ht="24" customHeight="1">
      <c r="A21" s="913"/>
      <c r="B21" s="739">
        <v>1.8</v>
      </c>
      <c r="C21" s="740" t="s">
        <v>1127</v>
      </c>
      <c r="D21" s="741"/>
      <c r="E21" s="741"/>
      <c r="F21" s="741"/>
      <c r="G21" s="741"/>
      <c r="H21" s="741"/>
      <c r="I21" s="741"/>
      <c r="J21" s="916"/>
      <c r="K21" s="917"/>
    </row>
    <row r="22" spans="1:11" ht="27.6">
      <c r="A22" s="914"/>
      <c r="B22" s="742">
        <v>1.9</v>
      </c>
      <c r="C22" s="740" t="s">
        <v>1128</v>
      </c>
      <c r="D22" s="743"/>
      <c r="E22" s="743"/>
      <c r="F22" s="743"/>
      <c r="G22" s="743"/>
      <c r="H22" s="743"/>
      <c r="I22" s="743"/>
      <c r="J22" s="744"/>
      <c r="K22" s="745"/>
    </row>
    <row r="23" spans="1:11" s="748" customFormat="1" ht="14.4" thickBot="1">
      <c r="A23" s="915"/>
      <c r="B23" s="746">
        <v>1.1000000000000001</v>
      </c>
      <c r="C23" s="747" t="s">
        <v>1129</v>
      </c>
      <c r="D23" s="747"/>
      <c r="E23" s="747"/>
      <c r="F23" s="747"/>
      <c r="G23" s="747"/>
      <c r="H23" s="747"/>
      <c r="I23" s="747"/>
      <c r="J23" s="910"/>
      <c r="K23" s="911"/>
    </row>
    <row r="24" spans="1:11" ht="8.25" customHeight="1" thickTop="1">
      <c r="A24" s="881"/>
      <c r="B24" s="881"/>
      <c r="C24" s="881"/>
      <c r="D24" s="881"/>
      <c r="E24" s="881"/>
      <c r="F24" s="881"/>
      <c r="G24" s="881"/>
      <c r="H24" s="881"/>
      <c r="I24" s="881"/>
      <c r="J24" s="881"/>
      <c r="K24" s="881"/>
    </row>
    <row r="25" spans="1:11" ht="24" customHeight="1">
      <c r="A25" s="882" t="s">
        <v>916</v>
      </c>
      <c r="B25" s="749">
        <v>2.1</v>
      </c>
      <c r="C25" s="750" t="s">
        <v>1130</v>
      </c>
      <c r="D25" s="751"/>
      <c r="E25" s="751"/>
      <c r="F25" s="751"/>
      <c r="G25" s="751"/>
      <c r="H25" s="751"/>
      <c r="I25" s="751"/>
      <c r="J25" s="884"/>
      <c r="K25" s="884"/>
    </row>
    <row r="26" spans="1:11" ht="24" customHeight="1">
      <c r="A26" s="882"/>
      <c r="B26" s="749">
        <v>2.2000000000000002</v>
      </c>
      <c r="C26" s="750" t="s">
        <v>1131</v>
      </c>
      <c r="D26" s="751"/>
      <c r="E26" s="751"/>
      <c r="F26" s="751"/>
      <c r="G26" s="751"/>
      <c r="H26" s="751"/>
      <c r="I26" s="751"/>
      <c r="J26" s="884"/>
      <c r="K26" s="884"/>
    </row>
    <row r="27" spans="1:11" ht="24" customHeight="1">
      <c r="A27" s="882"/>
      <c r="B27" s="749">
        <v>2.2999999999999998</v>
      </c>
      <c r="C27" s="750" t="s">
        <v>1132</v>
      </c>
      <c r="D27" s="751"/>
      <c r="E27" s="751"/>
      <c r="F27" s="751"/>
      <c r="G27" s="751"/>
      <c r="H27" s="751"/>
      <c r="I27" s="751"/>
      <c r="J27" s="884"/>
      <c r="K27" s="884"/>
    </row>
    <row r="28" spans="1:11" ht="24" customHeight="1">
      <c r="A28" s="882"/>
      <c r="B28" s="749">
        <v>2.4</v>
      </c>
      <c r="C28" s="750" t="s">
        <v>1133</v>
      </c>
      <c r="D28" s="751"/>
      <c r="E28" s="751"/>
      <c r="F28" s="751"/>
      <c r="G28" s="751"/>
      <c r="H28" s="751"/>
      <c r="I28" s="751"/>
      <c r="J28" s="884"/>
      <c r="K28" s="884"/>
    </row>
    <row r="29" spans="1:11" ht="24" customHeight="1">
      <c r="A29" s="882"/>
      <c r="B29" s="749">
        <v>2.5</v>
      </c>
      <c r="C29" s="750" t="s">
        <v>1134</v>
      </c>
      <c r="D29" s="751"/>
      <c r="E29" s="751"/>
      <c r="F29" s="751"/>
      <c r="G29" s="751"/>
      <c r="H29" s="751"/>
      <c r="I29" s="751"/>
      <c r="J29" s="884"/>
      <c r="K29" s="884"/>
    </row>
    <row r="30" spans="1:11" ht="24" customHeight="1">
      <c r="A30" s="882"/>
      <c r="B30" s="749">
        <v>2.6</v>
      </c>
      <c r="C30" s="750" t="s">
        <v>1135</v>
      </c>
      <c r="D30" s="751"/>
      <c r="E30" s="751"/>
      <c r="F30" s="751"/>
      <c r="G30" s="751"/>
      <c r="H30" s="751"/>
      <c r="I30" s="751"/>
      <c r="J30" s="884"/>
      <c r="K30" s="884"/>
    </row>
    <row r="31" spans="1:11" ht="24" customHeight="1">
      <c r="A31" s="882"/>
      <c r="B31" s="749">
        <v>2.7</v>
      </c>
      <c r="C31" s="750" t="s">
        <v>1136</v>
      </c>
      <c r="D31" s="751"/>
      <c r="E31" s="751"/>
      <c r="F31" s="751"/>
      <c r="G31" s="751"/>
      <c r="H31" s="751"/>
      <c r="I31" s="751"/>
      <c r="J31" s="884"/>
      <c r="K31" s="884"/>
    </row>
    <row r="32" spans="1:11">
      <c r="A32" s="882"/>
      <c r="B32" s="749">
        <v>2.8</v>
      </c>
      <c r="C32" s="750" t="s">
        <v>1137</v>
      </c>
      <c r="D32" s="751"/>
      <c r="E32" s="751"/>
      <c r="F32" s="751"/>
      <c r="G32" s="751"/>
      <c r="H32" s="751"/>
      <c r="I32" s="751"/>
      <c r="J32" s="887"/>
      <c r="K32" s="888"/>
    </row>
    <row r="33" spans="1:11" s="748" customFormat="1" ht="24" customHeight="1" thickBot="1">
      <c r="A33" s="883"/>
      <c r="B33" s="752">
        <v>2.9</v>
      </c>
      <c r="C33" s="753" t="s">
        <v>1138</v>
      </c>
      <c r="D33" s="753"/>
      <c r="E33" s="753"/>
      <c r="F33" s="753"/>
      <c r="G33" s="753"/>
      <c r="H33" s="753"/>
      <c r="I33" s="753"/>
      <c r="J33" s="885"/>
      <c r="K33" s="886"/>
    </row>
    <row r="34" spans="1:11" ht="7.5" customHeight="1" thickTop="1">
      <c r="A34" s="906"/>
      <c r="B34" s="906"/>
      <c r="C34" s="906"/>
      <c r="D34" s="906"/>
      <c r="E34" s="906"/>
      <c r="F34" s="906"/>
      <c r="G34" s="906"/>
      <c r="H34" s="906"/>
      <c r="I34" s="906"/>
      <c r="J34" s="906"/>
      <c r="K34" s="906"/>
    </row>
    <row r="35" spans="1:11" ht="24" customHeight="1">
      <c r="A35" s="889" t="s">
        <v>917</v>
      </c>
      <c r="B35" s="754">
        <v>3.1</v>
      </c>
      <c r="C35" s="755" t="s">
        <v>1148</v>
      </c>
      <c r="D35" s="756"/>
      <c r="E35" s="756"/>
      <c r="F35" s="756"/>
      <c r="G35" s="756"/>
      <c r="H35" s="756"/>
      <c r="I35" s="756"/>
      <c r="J35" s="892"/>
      <c r="K35" s="892"/>
    </row>
    <row r="36" spans="1:11" ht="27.6">
      <c r="A36" s="889"/>
      <c r="B36" s="754">
        <v>3.2</v>
      </c>
      <c r="C36" s="755" t="s">
        <v>1149</v>
      </c>
      <c r="D36" s="756"/>
      <c r="E36" s="756"/>
      <c r="F36" s="756"/>
      <c r="G36" s="756"/>
      <c r="H36" s="756"/>
      <c r="I36" s="756"/>
      <c r="J36" s="892"/>
      <c r="K36" s="892"/>
    </row>
    <row r="37" spans="1:11" ht="54" customHeight="1">
      <c r="A37" s="889"/>
      <c r="B37" s="754">
        <v>3.3</v>
      </c>
      <c r="C37" s="757" t="s">
        <v>1150</v>
      </c>
      <c r="D37" s="756"/>
      <c r="E37" s="756"/>
      <c r="F37" s="756"/>
      <c r="G37" s="756"/>
      <c r="H37" s="756"/>
      <c r="I37" s="756"/>
      <c r="J37" s="892"/>
      <c r="K37" s="892"/>
    </row>
    <row r="38" spans="1:11" ht="41.4">
      <c r="A38" s="889"/>
      <c r="B38" s="754">
        <v>3.4</v>
      </c>
      <c r="C38" s="755" t="s">
        <v>1151</v>
      </c>
      <c r="D38" s="756"/>
      <c r="E38" s="756"/>
      <c r="F38" s="756"/>
      <c r="G38" s="756"/>
      <c r="H38" s="756"/>
      <c r="I38" s="756"/>
      <c r="J38" s="892"/>
      <c r="K38" s="892"/>
    </row>
    <row r="39" spans="1:11" ht="24" customHeight="1">
      <c r="A39" s="889"/>
      <c r="B39" s="754">
        <v>3.5</v>
      </c>
      <c r="C39" s="755" t="s">
        <v>1152</v>
      </c>
      <c r="D39" s="756"/>
      <c r="E39" s="756"/>
      <c r="F39" s="756"/>
      <c r="G39" s="756"/>
      <c r="H39" s="756"/>
      <c r="I39" s="756"/>
      <c r="J39" s="892"/>
      <c r="K39" s="892"/>
    </row>
    <row r="40" spans="1:11" ht="41.4">
      <c r="A40" s="889"/>
      <c r="B40" s="754">
        <v>3.6</v>
      </c>
      <c r="C40" s="755" t="s">
        <v>1153</v>
      </c>
      <c r="D40" s="756"/>
      <c r="E40" s="756"/>
      <c r="F40" s="756"/>
      <c r="G40" s="756"/>
      <c r="H40" s="756"/>
      <c r="I40" s="756"/>
      <c r="J40" s="892"/>
      <c r="K40" s="892"/>
    </row>
    <row r="41" spans="1:11" ht="36.75" customHeight="1">
      <c r="A41" s="889"/>
      <c r="B41" s="754">
        <v>3.7</v>
      </c>
      <c r="C41" s="757" t="s">
        <v>1154</v>
      </c>
      <c r="D41" s="756"/>
      <c r="E41" s="756"/>
      <c r="F41" s="756"/>
      <c r="G41" s="756"/>
      <c r="H41" s="756"/>
      <c r="I41" s="756"/>
      <c r="J41" s="895"/>
      <c r="K41" s="896"/>
    </row>
    <row r="42" spans="1:11" ht="34.5" customHeight="1">
      <c r="A42" s="890"/>
      <c r="B42" s="758">
        <v>3.8</v>
      </c>
      <c r="C42" s="757" t="s">
        <v>1155</v>
      </c>
      <c r="D42" s="759"/>
      <c r="E42" s="759"/>
      <c r="F42" s="759"/>
      <c r="G42" s="759"/>
      <c r="H42" s="759"/>
      <c r="I42" s="759"/>
      <c r="J42" s="760"/>
      <c r="K42" s="761"/>
    </row>
    <row r="43" spans="1:11" s="748" customFormat="1" ht="30.75" customHeight="1" thickBot="1">
      <c r="A43" s="891"/>
      <c r="B43" s="762">
        <v>3.9</v>
      </c>
      <c r="C43" s="763" t="s">
        <v>1156</v>
      </c>
      <c r="D43" s="763"/>
      <c r="E43" s="763"/>
      <c r="F43" s="763"/>
      <c r="G43" s="763"/>
      <c r="H43" s="763"/>
      <c r="I43" s="763"/>
      <c r="J43" s="893"/>
      <c r="K43" s="894"/>
    </row>
    <row r="44" spans="1:11" ht="6" customHeight="1" thickTop="1">
      <c r="A44" s="906"/>
      <c r="B44" s="906"/>
      <c r="C44" s="906"/>
      <c r="D44" s="906"/>
      <c r="E44" s="906"/>
      <c r="F44" s="906"/>
      <c r="G44" s="906"/>
      <c r="H44" s="906"/>
      <c r="I44" s="906"/>
      <c r="J44" s="906"/>
      <c r="K44" s="906"/>
    </row>
    <row r="45" spans="1:11" ht="24" customHeight="1">
      <c r="A45" s="907" t="s">
        <v>918</v>
      </c>
      <c r="B45" s="764">
        <v>4.0999999999999996</v>
      </c>
      <c r="C45" s="765" t="s">
        <v>1139</v>
      </c>
      <c r="D45" s="766"/>
      <c r="E45" s="766"/>
      <c r="F45" s="766"/>
      <c r="G45" s="766"/>
      <c r="H45" s="766"/>
      <c r="I45" s="766"/>
      <c r="J45" s="929"/>
      <c r="K45" s="929"/>
    </row>
    <row r="46" spans="1:11" ht="24" customHeight="1">
      <c r="A46" s="907"/>
      <c r="B46" s="764">
        <v>4.2</v>
      </c>
      <c r="C46" s="766" t="s">
        <v>1140</v>
      </c>
      <c r="D46" s="766"/>
      <c r="E46" s="766"/>
      <c r="F46" s="766"/>
      <c r="G46" s="766"/>
      <c r="H46" s="766"/>
      <c r="I46" s="766"/>
      <c r="J46" s="929"/>
      <c r="K46" s="929"/>
    </row>
    <row r="47" spans="1:11" ht="24" customHeight="1">
      <c r="A47" s="907"/>
      <c r="B47" s="764">
        <v>4.3</v>
      </c>
      <c r="C47" s="766" t="s">
        <v>1141</v>
      </c>
      <c r="D47" s="766"/>
      <c r="E47" s="766"/>
      <c r="F47" s="766"/>
      <c r="G47" s="766"/>
      <c r="H47" s="766"/>
      <c r="I47" s="766"/>
      <c r="J47" s="929"/>
      <c r="K47" s="929"/>
    </row>
    <row r="48" spans="1:11" ht="24" customHeight="1">
      <c r="A48" s="907"/>
      <c r="B48" s="764">
        <v>4.4000000000000004</v>
      </c>
      <c r="C48" s="766" t="s">
        <v>1142</v>
      </c>
      <c r="D48" s="766"/>
      <c r="E48" s="766"/>
      <c r="F48" s="766"/>
      <c r="G48" s="766"/>
      <c r="H48" s="766"/>
      <c r="I48" s="766"/>
      <c r="J48" s="929"/>
      <c r="K48" s="929"/>
    </row>
    <row r="49" spans="1:11" ht="24" customHeight="1">
      <c r="A49" s="907"/>
      <c r="B49" s="764">
        <v>4.5</v>
      </c>
      <c r="C49" s="766" t="s">
        <v>1143</v>
      </c>
      <c r="D49" s="766"/>
      <c r="E49" s="766"/>
      <c r="F49" s="766"/>
      <c r="G49" s="766"/>
      <c r="H49" s="766"/>
      <c r="I49" s="766"/>
      <c r="J49" s="929"/>
      <c r="K49" s="929"/>
    </row>
    <row r="50" spans="1:11" ht="27.6">
      <c r="A50" s="907"/>
      <c r="B50" s="764">
        <v>4.5999999999999996</v>
      </c>
      <c r="C50" s="767" t="s">
        <v>1144</v>
      </c>
      <c r="D50" s="766"/>
      <c r="E50" s="766"/>
      <c r="F50" s="766"/>
      <c r="G50" s="766"/>
      <c r="H50" s="766"/>
      <c r="I50" s="766"/>
      <c r="J50" s="929"/>
      <c r="K50" s="929"/>
    </row>
    <row r="51" spans="1:11" ht="24" customHeight="1">
      <c r="A51" s="907"/>
      <c r="B51" s="764">
        <v>4.7</v>
      </c>
      <c r="C51" s="767" t="s">
        <v>1145</v>
      </c>
      <c r="D51" s="766"/>
      <c r="E51" s="766"/>
      <c r="F51" s="766"/>
      <c r="G51" s="766"/>
      <c r="H51" s="766"/>
      <c r="I51" s="766"/>
      <c r="J51" s="929"/>
      <c r="K51" s="929"/>
    </row>
    <row r="52" spans="1:11" ht="24" customHeight="1">
      <c r="A52" s="907"/>
      <c r="B52" s="764">
        <v>4.8</v>
      </c>
      <c r="C52" s="767" t="s">
        <v>1146</v>
      </c>
      <c r="D52" s="766"/>
      <c r="E52" s="766"/>
      <c r="F52" s="766"/>
      <c r="G52" s="766"/>
      <c r="H52" s="766"/>
      <c r="I52" s="766"/>
      <c r="J52" s="929"/>
      <c r="K52" s="929"/>
    </row>
    <row r="53" spans="1:11" ht="24" customHeight="1">
      <c r="A53" s="907"/>
      <c r="B53" s="764">
        <v>4.9000000000000004</v>
      </c>
      <c r="C53" s="766" t="s">
        <v>1147</v>
      </c>
      <c r="D53" s="766"/>
      <c r="E53" s="766"/>
      <c r="F53" s="766"/>
      <c r="G53" s="766"/>
      <c r="H53" s="766"/>
      <c r="I53" s="766"/>
      <c r="J53" s="929"/>
      <c r="K53" s="929"/>
    </row>
    <row r="54" spans="1:11" ht="24" customHeight="1" thickBot="1">
      <c r="A54" s="908"/>
      <c r="B54" s="768">
        <v>4.0999999999999996</v>
      </c>
      <c r="C54" s="769" t="s">
        <v>1138</v>
      </c>
      <c r="D54" s="769"/>
      <c r="E54" s="769"/>
      <c r="F54" s="769"/>
      <c r="G54" s="769"/>
      <c r="H54" s="769"/>
      <c r="I54" s="769"/>
      <c r="J54" s="927"/>
      <c r="K54" s="928"/>
    </row>
    <row r="55" spans="1:11" ht="6" customHeight="1" thickTop="1">
      <c r="A55" s="738"/>
      <c r="B55" s="738"/>
      <c r="C55" s="738"/>
      <c r="D55" s="738"/>
      <c r="E55" s="738"/>
      <c r="F55" s="738"/>
      <c r="G55" s="738"/>
      <c r="H55" s="738"/>
      <c r="I55" s="738"/>
      <c r="J55" s="738"/>
      <c r="K55" s="738"/>
    </row>
    <row r="56" spans="1:11" ht="24" customHeight="1">
      <c r="A56" s="913" t="s">
        <v>919</v>
      </c>
      <c r="B56" s="739">
        <v>5.0999999999999996</v>
      </c>
      <c r="C56" s="741" t="str">
        <f>+'[1]102(b)'!C60</f>
        <v>Number of Syndicate / BoG Meetings</v>
      </c>
      <c r="D56" s="741"/>
      <c r="E56" s="741"/>
      <c r="F56" s="741"/>
      <c r="G56" s="741"/>
      <c r="H56" s="741"/>
      <c r="I56" s="741"/>
      <c r="J56" s="909"/>
      <c r="K56" s="909"/>
    </row>
    <row r="57" spans="1:11" ht="24" customHeight="1">
      <c r="A57" s="913"/>
      <c r="B57" s="739">
        <v>5.2</v>
      </c>
      <c r="C57" s="741" t="str">
        <f>+'[1]102(b)'!C61</f>
        <v>Number of Academic Council Meetings</v>
      </c>
      <c r="D57" s="741"/>
      <c r="E57" s="741"/>
      <c r="F57" s="741"/>
      <c r="G57" s="741"/>
      <c r="H57" s="741"/>
      <c r="I57" s="741"/>
      <c r="J57" s="909"/>
      <c r="K57" s="909"/>
    </row>
    <row r="58" spans="1:11" ht="31.5" customHeight="1">
      <c r="A58" s="913"/>
      <c r="B58" s="739">
        <v>5.3</v>
      </c>
      <c r="C58" s="740" t="str">
        <f>+'[1]102(b)'!C62</f>
        <v>Meetings-Board of Advanced Studies &amp; Research</v>
      </c>
      <c r="D58" s="741"/>
      <c r="E58" s="741"/>
      <c r="F58" s="741"/>
      <c r="G58" s="741"/>
      <c r="H58" s="741"/>
      <c r="I58" s="741"/>
      <c r="J58" s="909"/>
      <c r="K58" s="909"/>
    </row>
    <row r="59" spans="1:11" ht="24" customHeight="1">
      <c r="A59" s="913"/>
      <c r="B59" s="739">
        <v>5.4</v>
      </c>
      <c r="C59" s="741" t="str">
        <f>+'[1]102(b)'!C63</f>
        <v>Endowments Fund (Rs.in Million)</v>
      </c>
      <c r="D59" s="741"/>
      <c r="E59" s="741"/>
      <c r="F59" s="741"/>
      <c r="G59" s="741"/>
      <c r="H59" s="741"/>
      <c r="I59" s="741"/>
      <c r="J59" s="909"/>
      <c r="K59" s="909"/>
    </row>
    <row r="60" spans="1:11" ht="24" customHeight="1">
      <c r="A60" s="913"/>
      <c r="B60" s="739">
        <v>5.5</v>
      </c>
      <c r="C60" s="741" t="str">
        <f>+'[1]102(b)'!C64</f>
        <v xml:space="preserve">Pension Fund- Icome Generated </v>
      </c>
      <c r="D60" s="741"/>
      <c r="E60" s="741"/>
      <c r="F60" s="741"/>
      <c r="G60" s="741"/>
      <c r="H60" s="741"/>
      <c r="I60" s="741"/>
      <c r="J60" s="909"/>
      <c r="K60" s="909"/>
    </row>
    <row r="61" spans="1:11" ht="24" customHeight="1">
      <c r="A61" s="913"/>
      <c r="B61" s="739">
        <v>5.6</v>
      </c>
      <c r="C61" s="741" t="str">
        <f>+'[1]102(b)'!C65</f>
        <v>Tranings to Administrative Staff</v>
      </c>
      <c r="D61" s="741"/>
      <c r="E61" s="741"/>
      <c r="F61" s="741"/>
      <c r="G61" s="741"/>
      <c r="H61" s="741"/>
      <c r="I61" s="741"/>
      <c r="J61" s="909"/>
      <c r="K61" s="909"/>
    </row>
    <row r="62" spans="1:11" ht="24" customHeight="1">
      <c r="A62" s="913"/>
      <c r="B62" s="739">
        <v>5.7</v>
      </c>
      <c r="C62" s="741" t="str">
        <f>+'[1]102(b)'!C66</f>
        <v>Filled Key Financial Positions</v>
      </c>
      <c r="D62" s="741"/>
      <c r="E62" s="741"/>
      <c r="F62" s="741"/>
      <c r="G62" s="741"/>
      <c r="H62" s="741"/>
      <c r="I62" s="741"/>
      <c r="J62" s="909"/>
      <c r="K62" s="909"/>
    </row>
    <row r="63" spans="1:11" s="748" customFormat="1" ht="24" customHeight="1" thickBot="1">
      <c r="A63" s="915"/>
      <c r="B63" s="770">
        <v>5.8</v>
      </c>
      <c r="C63" s="747" t="str">
        <f>+'[1]102(b)'!C67</f>
        <v>Any other KPI (May be added)</v>
      </c>
      <c r="D63" s="747"/>
      <c r="E63" s="747"/>
      <c r="F63" s="747"/>
      <c r="G63" s="747"/>
      <c r="H63" s="747"/>
      <c r="I63" s="747"/>
      <c r="J63" s="910"/>
      <c r="K63" s="911"/>
    </row>
    <row r="64" spans="1:11" ht="14.4" thickTop="1"/>
    <row r="68" spans="7:11" s="732" customFormat="1" ht="31.5" customHeight="1">
      <c r="G68" s="902" t="s">
        <v>886</v>
      </c>
      <c r="H68" s="902"/>
      <c r="I68" s="903" t="s">
        <v>887</v>
      </c>
      <c r="J68" s="903"/>
      <c r="K68" s="903"/>
    </row>
  </sheetData>
  <mergeCells count="75">
    <mergeCell ref="A56:A63"/>
    <mergeCell ref="J54:K54"/>
    <mergeCell ref="J45:K45"/>
    <mergeCell ref="J46:K46"/>
    <mergeCell ref="J47:K47"/>
    <mergeCell ref="J52:K52"/>
    <mergeCell ref="J53:K53"/>
    <mergeCell ref="J62:K62"/>
    <mergeCell ref="J60:K60"/>
    <mergeCell ref="J61:K61"/>
    <mergeCell ref="J49:K49"/>
    <mergeCell ref="J50:K50"/>
    <mergeCell ref="J51:K51"/>
    <mergeCell ref="J48:K48"/>
    <mergeCell ref="A2:K2"/>
    <mergeCell ref="A11:A12"/>
    <mergeCell ref="B11:B12"/>
    <mergeCell ref="C11:C12"/>
    <mergeCell ref="F11:H11"/>
    <mergeCell ref="I11:I12"/>
    <mergeCell ref="J11:K12"/>
    <mergeCell ref="A9:C9"/>
    <mergeCell ref="I8:J8"/>
    <mergeCell ref="I9:J9"/>
    <mergeCell ref="A6:C6"/>
    <mergeCell ref="A7:C7"/>
    <mergeCell ref="A8:C8"/>
    <mergeCell ref="E11:E12"/>
    <mergeCell ref="A13:K13"/>
    <mergeCell ref="A14:A23"/>
    <mergeCell ref="J14:K14"/>
    <mergeCell ref="J15:K15"/>
    <mergeCell ref="J16:K16"/>
    <mergeCell ref="J20:K20"/>
    <mergeCell ref="J23:K23"/>
    <mergeCell ref="J21:K21"/>
    <mergeCell ref="J17:K17"/>
    <mergeCell ref="J18:K18"/>
    <mergeCell ref="J19:K19"/>
    <mergeCell ref="J1:K1"/>
    <mergeCell ref="D11:D12"/>
    <mergeCell ref="A4:H5"/>
    <mergeCell ref="G68:H68"/>
    <mergeCell ref="I68:K68"/>
    <mergeCell ref="I5:J5"/>
    <mergeCell ref="I7:J7"/>
    <mergeCell ref="I6:J6"/>
    <mergeCell ref="A44:K44"/>
    <mergeCell ref="A45:A54"/>
    <mergeCell ref="J56:K56"/>
    <mergeCell ref="J57:K57"/>
    <mergeCell ref="J58:K58"/>
    <mergeCell ref="J59:K59"/>
    <mergeCell ref="J63:K63"/>
    <mergeCell ref="A34:K34"/>
    <mergeCell ref="A35:A43"/>
    <mergeCell ref="J35:K35"/>
    <mergeCell ref="J36:K36"/>
    <mergeCell ref="J37:K37"/>
    <mergeCell ref="J40:K40"/>
    <mergeCell ref="J43:K43"/>
    <mergeCell ref="J38:K38"/>
    <mergeCell ref="J41:K41"/>
    <mergeCell ref="J39:K39"/>
    <mergeCell ref="A24:K24"/>
    <mergeCell ref="A25:A33"/>
    <mergeCell ref="J25:K25"/>
    <mergeCell ref="J26:K26"/>
    <mergeCell ref="J27:K27"/>
    <mergeCell ref="J31:K31"/>
    <mergeCell ref="J33:K33"/>
    <mergeCell ref="J32:K32"/>
    <mergeCell ref="J28:K28"/>
    <mergeCell ref="J29:K29"/>
    <mergeCell ref="J30:K30"/>
  </mergeCells>
  <printOptions horizontalCentered="1"/>
  <pageMargins left="0.45" right="0.2" top="0.67500000000000004" bottom="0.25" header="0.25" footer="0.05"/>
  <pageSetup paperSize="9" scale="73" fitToWidth="0" orientation="landscape" r:id="rId1"/>
  <rowBreaks count="2" manualBreakCount="2">
    <brk id="33" max="10" man="1"/>
    <brk id="5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FF648"/>
  </sheetPr>
  <dimension ref="A1:V76"/>
  <sheetViews>
    <sheetView view="pageBreakPreview" topLeftCell="A5" zoomScale="110" zoomScaleSheetLayoutView="110" workbookViewId="0">
      <selection activeCell="E14" sqref="E14"/>
    </sheetView>
  </sheetViews>
  <sheetFormatPr defaultColWidth="9.109375" defaultRowHeight="11.4"/>
  <cols>
    <col min="1" max="1" width="9.33203125" style="798" customWidth="1"/>
    <col min="2" max="2" width="42" style="798" customWidth="1"/>
    <col min="3" max="6" width="11.6640625" style="798" customWidth="1"/>
    <col min="7" max="7" width="6.88671875" style="798" customWidth="1"/>
    <col min="8" max="8" width="6.44140625" style="798" customWidth="1"/>
    <col min="9" max="10" width="6.88671875" style="798" customWidth="1"/>
    <col min="11" max="11" width="13.6640625" style="798" bestFit="1" customWidth="1"/>
    <col min="12" max="12" width="6.88671875" style="798" customWidth="1"/>
    <col min="13" max="16384" width="9.109375" style="798"/>
  </cols>
  <sheetData>
    <row r="1" spans="1:22" s="773" customFormat="1" ht="20.25" customHeight="1">
      <c r="C1" s="774"/>
      <c r="D1" s="774"/>
      <c r="E1" s="774"/>
      <c r="F1" s="775" t="s">
        <v>767</v>
      </c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</row>
    <row r="2" spans="1:22" s="773" customFormat="1" ht="25.5" customHeight="1">
      <c r="A2" s="935" t="s">
        <v>927</v>
      </c>
      <c r="B2" s="936"/>
      <c r="C2" s="936"/>
      <c r="D2" s="936"/>
      <c r="E2" s="936"/>
      <c r="F2" s="93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</row>
    <row r="3" spans="1:22" s="773" customFormat="1" ht="11.25" customHeight="1">
      <c r="A3" s="777"/>
      <c r="B3" s="778"/>
      <c r="C3" s="778"/>
      <c r="D3" s="778"/>
      <c r="E3" s="778"/>
      <c r="F3" s="778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</row>
    <row r="4" spans="1:22" s="773" customFormat="1" ht="16.5" customHeight="1">
      <c r="A4" s="931" t="s">
        <v>711</v>
      </c>
      <c r="B4" s="931"/>
      <c r="C4" s="931"/>
      <c r="D4" s="931"/>
      <c r="E4" s="931"/>
      <c r="F4" s="931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</row>
    <row r="5" spans="1:22" s="779" customFormat="1" ht="18" customHeight="1">
      <c r="B5" s="780"/>
      <c r="C5" s="781"/>
      <c r="D5" s="781"/>
      <c r="E5" s="781"/>
      <c r="F5" s="782" t="s">
        <v>777</v>
      </c>
      <c r="G5" s="783"/>
      <c r="H5" s="783"/>
      <c r="I5" s="783"/>
      <c r="J5" s="783"/>
      <c r="T5" s="784"/>
      <c r="U5" s="784"/>
    </row>
    <row r="6" spans="1:22" s="789" customFormat="1" ht="21" customHeight="1">
      <c r="A6" s="937" t="s">
        <v>143</v>
      </c>
      <c r="B6" s="937" t="s">
        <v>144</v>
      </c>
      <c r="C6" s="938" t="s">
        <v>1225</v>
      </c>
      <c r="D6" s="939" t="s">
        <v>1208</v>
      </c>
      <c r="E6" s="940"/>
      <c r="F6" s="941" t="s">
        <v>1196</v>
      </c>
      <c r="G6" s="786"/>
      <c r="H6" s="786"/>
      <c r="I6" s="786"/>
      <c r="J6" s="787"/>
      <c r="K6" s="788"/>
      <c r="L6" s="788"/>
      <c r="M6" s="788"/>
      <c r="T6" s="790"/>
    </row>
    <row r="7" spans="1:22" s="791" customFormat="1" ht="24">
      <c r="A7" s="937"/>
      <c r="B7" s="937"/>
      <c r="C7" s="938"/>
      <c r="D7" s="785" t="s">
        <v>662</v>
      </c>
      <c r="E7" s="785" t="s">
        <v>663</v>
      </c>
      <c r="F7" s="942"/>
      <c r="J7" s="779"/>
      <c r="K7" s="779"/>
      <c r="L7" s="779"/>
      <c r="M7" s="779"/>
      <c r="T7" s="792"/>
      <c r="U7" s="793"/>
      <c r="V7" s="792"/>
    </row>
    <row r="8" spans="1:22" s="779" customFormat="1" ht="7.5" customHeight="1">
      <c r="A8" s="932"/>
      <c r="B8" s="933"/>
      <c r="C8" s="933"/>
      <c r="D8" s="933"/>
      <c r="E8" s="933"/>
      <c r="F8" s="934"/>
      <c r="G8" s="787"/>
      <c r="H8" s="787"/>
      <c r="I8" s="787"/>
      <c r="J8" s="787"/>
      <c r="T8" s="784"/>
      <c r="U8" s="784"/>
    </row>
    <row r="9" spans="1:22" ht="20.100000000000001" customHeight="1">
      <c r="A9" s="794" t="s">
        <v>270</v>
      </c>
      <c r="B9" s="795" t="s">
        <v>446</v>
      </c>
      <c r="C9" s="796">
        <f>SUM(C10:C26)</f>
        <v>0</v>
      </c>
      <c r="D9" s="796">
        <f>SUM(D10:D26)</f>
        <v>0</v>
      </c>
      <c r="E9" s="796">
        <f>SUM(E10:E26)</f>
        <v>0</v>
      </c>
      <c r="F9" s="797">
        <f>E9</f>
        <v>0</v>
      </c>
    </row>
    <row r="10" spans="1:22" ht="20.100000000000001" customHeight="1">
      <c r="A10" s="799" t="s">
        <v>271</v>
      </c>
      <c r="B10" s="800" t="s">
        <v>423</v>
      </c>
      <c r="C10" s="801"/>
      <c r="D10" s="801"/>
      <c r="E10" s="801"/>
      <c r="F10" s="802"/>
    </row>
    <row r="11" spans="1:22" ht="20.100000000000001" customHeight="1">
      <c r="A11" s="799" t="s">
        <v>272</v>
      </c>
      <c r="B11" s="800" t="s">
        <v>424</v>
      </c>
      <c r="C11" s="801"/>
      <c r="D11" s="801"/>
      <c r="E11" s="801"/>
      <c r="F11" s="802"/>
    </row>
    <row r="12" spans="1:22" ht="20.100000000000001" customHeight="1">
      <c r="A12" s="799" t="s">
        <v>425</v>
      </c>
      <c r="B12" s="800" t="s">
        <v>426</v>
      </c>
      <c r="C12" s="801"/>
      <c r="D12" s="801"/>
      <c r="E12" s="801"/>
      <c r="F12" s="802"/>
    </row>
    <row r="13" spans="1:22" ht="20.100000000000001" customHeight="1">
      <c r="A13" s="799" t="s">
        <v>427</v>
      </c>
      <c r="B13" s="800" t="s">
        <v>428</v>
      </c>
      <c r="C13" s="801"/>
      <c r="D13" s="801"/>
      <c r="E13" s="801"/>
      <c r="F13" s="802"/>
    </row>
    <row r="14" spans="1:22" ht="20.100000000000001" customHeight="1">
      <c r="A14" s="799" t="s">
        <v>429</v>
      </c>
      <c r="B14" s="800" t="s">
        <v>430</v>
      </c>
      <c r="C14" s="801"/>
      <c r="D14" s="801"/>
      <c r="E14" s="801"/>
      <c r="F14" s="802"/>
    </row>
    <row r="15" spans="1:22" ht="20.100000000000001" customHeight="1">
      <c r="A15" s="799" t="s">
        <v>431</v>
      </c>
      <c r="B15" s="803" t="s">
        <v>690</v>
      </c>
      <c r="C15" s="801"/>
      <c r="D15" s="801"/>
      <c r="E15" s="801"/>
      <c r="F15" s="802"/>
    </row>
    <row r="16" spans="1:22" ht="20.100000000000001" customHeight="1">
      <c r="A16" s="799" t="s">
        <v>432</v>
      </c>
      <c r="B16" s="800" t="s">
        <v>433</v>
      </c>
      <c r="C16" s="801"/>
      <c r="D16" s="801"/>
      <c r="E16" s="801"/>
      <c r="F16" s="802"/>
    </row>
    <row r="17" spans="1:6" ht="20.100000000000001" customHeight="1">
      <c r="A17" s="799" t="s">
        <v>434</v>
      </c>
      <c r="B17" s="800" t="s">
        <v>691</v>
      </c>
      <c r="C17" s="801"/>
      <c r="D17" s="801"/>
      <c r="E17" s="801"/>
      <c r="F17" s="802"/>
    </row>
    <row r="18" spans="1:6" ht="20.100000000000001" customHeight="1">
      <c r="A18" s="799" t="s">
        <v>435</v>
      </c>
      <c r="B18" s="800" t="s">
        <v>436</v>
      </c>
      <c r="C18" s="801"/>
      <c r="D18" s="801"/>
      <c r="E18" s="801"/>
      <c r="F18" s="802"/>
    </row>
    <row r="19" spans="1:6" ht="20.100000000000001" customHeight="1">
      <c r="A19" s="799" t="s">
        <v>437</v>
      </c>
      <c r="B19" s="800" t="s">
        <v>438</v>
      </c>
      <c r="C19" s="801"/>
      <c r="D19" s="801"/>
      <c r="E19" s="801"/>
      <c r="F19" s="802"/>
    </row>
    <row r="20" spans="1:6" ht="20.100000000000001" customHeight="1">
      <c r="A20" s="799" t="s">
        <v>439</v>
      </c>
      <c r="B20" s="800" t="s">
        <v>440</v>
      </c>
      <c r="C20" s="801"/>
      <c r="D20" s="801"/>
      <c r="E20" s="801"/>
      <c r="F20" s="802"/>
    </row>
    <row r="21" spans="1:6" ht="20.100000000000001" customHeight="1">
      <c r="A21" s="799" t="s">
        <v>441</v>
      </c>
      <c r="B21" s="800" t="s">
        <v>442</v>
      </c>
      <c r="C21" s="801"/>
      <c r="D21" s="801"/>
      <c r="E21" s="801"/>
      <c r="F21" s="802"/>
    </row>
    <row r="22" spans="1:6" ht="20.25" customHeight="1">
      <c r="A22" s="799" t="s">
        <v>443</v>
      </c>
      <c r="B22" s="800" t="s">
        <v>1264</v>
      </c>
      <c r="C22" s="801"/>
      <c r="D22" s="801"/>
      <c r="E22" s="801"/>
      <c r="F22" s="802"/>
    </row>
    <row r="23" spans="1:6" ht="20.100000000000001" customHeight="1">
      <c r="A23" s="799" t="s">
        <v>755</v>
      </c>
      <c r="B23" s="800" t="s">
        <v>772</v>
      </c>
      <c r="C23" s="801"/>
      <c r="D23" s="801"/>
      <c r="E23" s="801"/>
      <c r="F23" s="802"/>
    </row>
    <row r="24" spans="1:6" ht="20.100000000000001" customHeight="1">
      <c r="A24" s="799" t="s">
        <v>773</v>
      </c>
      <c r="B24" s="800" t="s">
        <v>775</v>
      </c>
      <c r="C24" s="801"/>
      <c r="D24" s="801"/>
      <c r="E24" s="801"/>
      <c r="F24" s="802"/>
    </row>
    <row r="25" spans="1:6" ht="20.100000000000001" customHeight="1">
      <c r="A25" s="799" t="s">
        <v>774</v>
      </c>
      <c r="B25" s="800" t="s">
        <v>776</v>
      </c>
      <c r="C25" s="801"/>
      <c r="D25" s="801"/>
      <c r="E25" s="801"/>
      <c r="F25" s="802"/>
    </row>
    <row r="26" spans="1:6" ht="20.100000000000001" customHeight="1">
      <c r="A26" s="799" t="s">
        <v>444</v>
      </c>
      <c r="B26" s="800" t="s">
        <v>445</v>
      </c>
      <c r="C26" s="801"/>
      <c r="D26" s="801"/>
      <c r="E26" s="801"/>
      <c r="F26" s="802"/>
    </row>
    <row r="27" spans="1:6" ht="20.100000000000001" customHeight="1">
      <c r="A27" s="794" t="s">
        <v>458</v>
      </c>
      <c r="B27" s="795" t="s">
        <v>459</v>
      </c>
      <c r="C27" s="796">
        <f>SUM(C28:C33)</f>
        <v>0</v>
      </c>
      <c r="D27" s="796">
        <f>SUM(D28:D33)</f>
        <v>0</v>
      </c>
      <c r="E27" s="796">
        <f>SUM(E28:E33)</f>
        <v>0</v>
      </c>
      <c r="F27" s="797">
        <f>E27</f>
        <v>0</v>
      </c>
    </row>
    <row r="28" spans="1:6" ht="20.100000000000001" customHeight="1">
      <c r="A28" s="799" t="s">
        <v>273</v>
      </c>
      <c r="B28" s="800" t="s">
        <v>447</v>
      </c>
      <c r="C28" s="801"/>
      <c r="D28" s="801"/>
      <c r="E28" s="801"/>
      <c r="F28" s="802"/>
    </row>
    <row r="29" spans="1:6" ht="20.100000000000001" customHeight="1">
      <c r="A29" s="799" t="s">
        <v>448</v>
      </c>
      <c r="B29" s="800" t="s">
        <v>449</v>
      </c>
      <c r="C29" s="801"/>
      <c r="D29" s="801"/>
      <c r="E29" s="801"/>
      <c r="F29" s="802"/>
    </row>
    <row r="30" spans="1:6" ht="20.100000000000001" customHeight="1">
      <c r="A30" s="799" t="s">
        <v>450</v>
      </c>
      <c r="B30" s="800" t="s">
        <v>451</v>
      </c>
      <c r="C30" s="801"/>
      <c r="D30" s="801"/>
      <c r="E30" s="801"/>
      <c r="F30" s="802"/>
    </row>
    <row r="31" spans="1:6" ht="20.100000000000001" customHeight="1">
      <c r="A31" s="799" t="s">
        <v>452</v>
      </c>
      <c r="B31" s="800" t="s">
        <v>453</v>
      </c>
      <c r="C31" s="801"/>
      <c r="D31" s="801"/>
      <c r="E31" s="801"/>
      <c r="F31" s="802"/>
    </row>
    <row r="32" spans="1:6" ht="20.100000000000001" customHeight="1">
      <c r="A32" s="799" t="s">
        <v>454</v>
      </c>
      <c r="B32" s="800" t="s">
        <v>455</v>
      </c>
      <c r="C32" s="801"/>
      <c r="D32" s="801"/>
      <c r="E32" s="801"/>
      <c r="F32" s="802"/>
    </row>
    <row r="33" spans="1:6" ht="20.100000000000001" customHeight="1">
      <c r="A33" s="799" t="s">
        <v>456</v>
      </c>
      <c r="B33" s="800" t="s">
        <v>457</v>
      </c>
      <c r="C33" s="801"/>
      <c r="D33" s="801"/>
      <c r="E33" s="801"/>
      <c r="F33" s="802"/>
    </row>
    <row r="34" spans="1:6" ht="20.100000000000001" customHeight="1">
      <c r="A34" s="794" t="s">
        <v>460</v>
      </c>
      <c r="B34" s="795" t="s">
        <v>461</v>
      </c>
      <c r="C34" s="804"/>
      <c r="D34" s="804"/>
      <c r="E34" s="804"/>
      <c r="F34" s="797">
        <f>E34</f>
        <v>0</v>
      </c>
    </row>
    <row r="35" spans="1:6" ht="24">
      <c r="A35" s="794" t="s">
        <v>471</v>
      </c>
      <c r="B35" s="795" t="s">
        <v>696</v>
      </c>
      <c r="C35" s="796">
        <f>SUM(C36:C41)</f>
        <v>0</v>
      </c>
      <c r="D35" s="796">
        <f>SUM(D36:D41)</f>
        <v>0</v>
      </c>
      <c r="E35" s="796">
        <f>SUM(E36:E41)</f>
        <v>0</v>
      </c>
      <c r="F35" s="797">
        <f>E35</f>
        <v>0</v>
      </c>
    </row>
    <row r="36" spans="1:6" ht="20.100000000000001" customHeight="1">
      <c r="A36" s="799" t="s">
        <v>275</v>
      </c>
      <c r="B36" s="800" t="s">
        <v>462</v>
      </c>
      <c r="C36" s="801"/>
      <c r="D36" s="801"/>
      <c r="E36" s="801"/>
      <c r="F36" s="802"/>
    </row>
    <row r="37" spans="1:6" ht="20.100000000000001" customHeight="1">
      <c r="A37" s="799" t="s">
        <v>463</v>
      </c>
      <c r="B37" s="800" t="s">
        <v>464</v>
      </c>
      <c r="C37" s="801"/>
      <c r="D37" s="801"/>
      <c r="E37" s="801"/>
      <c r="F37" s="802"/>
    </row>
    <row r="38" spans="1:6" ht="20.100000000000001" customHeight="1">
      <c r="A38" s="799" t="s">
        <v>465</v>
      </c>
      <c r="B38" s="800" t="s">
        <v>466</v>
      </c>
      <c r="C38" s="801"/>
      <c r="D38" s="801"/>
      <c r="E38" s="801"/>
      <c r="F38" s="802"/>
    </row>
    <row r="39" spans="1:6" ht="22.8">
      <c r="A39" s="799" t="s">
        <v>467</v>
      </c>
      <c r="B39" s="800" t="s">
        <v>692</v>
      </c>
      <c r="C39" s="801"/>
      <c r="D39" s="801"/>
      <c r="E39" s="801"/>
      <c r="F39" s="802"/>
    </row>
    <row r="40" spans="1:6" ht="22.8">
      <c r="A40" s="799" t="s">
        <v>468</v>
      </c>
      <c r="B40" s="800" t="s">
        <v>693</v>
      </c>
      <c r="C40" s="801"/>
      <c r="D40" s="801"/>
      <c r="E40" s="801"/>
      <c r="F40" s="802"/>
    </row>
    <row r="41" spans="1:6" ht="20.100000000000001" customHeight="1">
      <c r="A41" s="799" t="s">
        <v>469</v>
      </c>
      <c r="B41" s="800" t="s">
        <v>470</v>
      </c>
      <c r="C41" s="801"/>
      <c r="D41" s="801"/>
      <c r="E41" s="801"/>
      <c r="F41" s="802"/>
    </row>
    <row r="42" spans="1:6" ht="15.75" customHeight="1">
      <c r="A42" s="799"/>
      <c r="B42" s="800"/>
      <c r="C42" s="801"/>
      <c r="D42" s="801"/>
      <c r="E42" s="801"/>
      <c r="F42" s="802"/>
    </row>
    <row r="43" spans="1:6" ht="24">
      <c r="A43" s="794" t="s">
        <v>471</v>
      </c>
      <c r="B43" s="795" t="s">
        <v>694</v>
      </c>
      <c r="C43" s="796">
        <f>SUM(C44:C48)</f>
        <v>0</v>
      </c>
      <c r="D43" s="796">
        <f>SUM(D44:D48)</f>
        <v>0</v>
      </c>
      <c r="E43" s="796">
        <f>SUM(E44:E48)</f>
        <v>0</v>
      </c>
      <c r="F43" s="797">
        <f>E43</f>
        <v>0</v>
      </c>
    </row>
    <row r="44" spans="1:6" ht="20.100000000000001" customHeight="1">
      <c r="A44" s="799" t="s">
        <v>472</v>
      </c>
      <c r="B44" s="800" t="s">
        <v>473</v>
      </c>
      <c r="C44" s="801"/>
      <c r="D44" s="801"/>
      <c r="E44" s="801"/>
      <c r="F44" s="802"/>
    </row>
    <row r="45" spans="1:6" ht="20.100000000000001" customHeight="1">
      <c r="A45" s="799" t="s">
        <v>474</v>
      </c>
      <c r="B45" s="800" t="s">
        <v>475</v>
      </c>
      <c r="C45" s="805"/>
      <c r="D45" s="801"/>
      <c r="E45" s="801"/>
      <c r="F45" s="802"/>
    </row>
    <row r="46" spans="1:6" ht="22.8">
      <c r="A46" s="799" t="s">
        <v>476</v>
      </c>
      <c r="B46" s="800" t="s">
        <v>477</v>
      </c>
      <c r="C46" s="801"/>
      <c r="D46" s="801"/>
      <c r="E46" s="801"/>
      <c r="F46" s="802"/>
    </row>
    <row r="47" spans="1:6" ht="22.8">
      <c r="A47" s="799" t="s">
        <v>478</v>
      </c>
      <c r="B47" s="800" t="s">
        <v>479</v>
      </c>
      <c r="C47" s="801"/>
      <c r="D47" s="801"/>
      <c r="E47" s="801"/>
      <c r="F47" s="802"/>
    </row>
    <row r="48" spans="1:6" ht="20.100000000000001" customHeight="1">
      <c r="A48" s="799" t="s">
        <v>480</v>
      </c>
      <c r="B48" s="800" t="s">
        <v>481</v>
      </c>
      <c r="C48" s="801"/>
      <c r="D48" s="801"/>
      <c r="E48" s="801"/>
      <c r="F48" s="802"/>
    </row>
    <row r="49" spans="1:6" ht="24">
      <c r="A49" s="794" t="s">
        <v>274</v>
      </c>
      <c r="B49" s="806" t="s">
        <v>490</v>
      </c>
      <c r="C49" s="796">
        <f>SUM(C50:C53)</f>
        <v>0</v>
      </c>
      <c r="D49" s="796">
        <f>SUM(D50:D53)</f>
        <v>0</v>
      </c>
      <c r="E49" s="796">
        <f>SUM(E50:E53)</f>
        <v>0</v>
      </c>
      <c r="F49" s="797">
        <f>E49</f>
        <v>0</v>
      </c>
    </row>
    <row r="50" spans="1:6" ht="22.8">
      <c r="A50" s="799" t="s">
        <v>482</v>
      </c>
      <c r="B50" s="800" t="s">
        <v>483</v>
      </c>
      <c r="C50" s="801"/>
      <c r="D50" s="801"/>
      <c r="E50" s="801"/>
      <c r="F50" s="802"/>
    </row>
    <row r="51" spans="1:6" ht="22.8">
      <c r="A51" s="799" t="s">
        <v>484</v>
      </c>
      <c r="B51" s="800" t="s">
        <v>485</v>
      </c>
      <c r="C51" s="801"/>
      <c r="D51" s="801"/>
      <c r="E51" s="801"/>
      <c r="F51" s="802"/>
    </row>
    <row r="52" spans="1:6" ht="22.8">
      <c r="A52" s="799" t="s">
        <v>486</v>
      </c>
      <c r="B52" s="800" t="s">
        <v>487</v>
      </c>
      <c r="C52" s="801"/>
      <c r="D52" s="801"/>
      <c r="E52" s="801"/>
      <c r="F52" s="802"/>
    </row>
    <row r="53" spans="1:6" ht="22.8">
      <c r="A53" s="799" t="s">
        <v>488</v>
      </c>
      <c r="B53" s="800" t="s">
        <v>489</v>
      </c>
      <c r="C53" s="801"/>
      <c r="D53" s="801"/>
      <c r="E53" s="801"/>
      <c r="F53" s="802"/>
    </row>
    <row r="54" spans="1:6" ht="24">
      <c r="A54" s="794" t="s">
        <v>507</v>
      </c>
      <c r="B54" s="806" t="s">
        <v>695</v>
      </c>
      <c r="C54" s="796">
        <f>SUM(C55:C62)</f>
        <v>0</v>
      </c>
      <c r="D54" s="796">
        <f>SUM(D55:D62)</f>
        <v>0</v>
      </c>
      <c r="E54" s="796">
        <f>SUM(E55:E62)</f>
        <v>0</v>
      </c>
      <c r="F54" s="797">
        <f>E54</f>
        <v>0</v>
      </c>
    </row>
    <row r="55" spans="1:6" ht="20.100000000000001" customHeight="1">
      <c r="A55" s="799" t="s">
        <v>491</v>
      </c>
      <c r="B55" s="800" t="s">
        <v>492</v>
      </c>
      <c r="C55" s="801"/>
      <c r="D55" s="801"/>
      <c r="E55" s="801"/>
      <c r="F55" s="802"/>
    </row>
    <row r="56" spans="1:6">
      <c r="A56" s="799" t="s">
        <v>493</v>
      </c>
      <c r="B56" s="800" t="s">
        <v>494</v>
      </c>
      <c r="C56" s="801"/>
      <c r="D56" s="801"/>
      <c r="E56" s="801"/>
      <c r="F56" s="802"/>
    </row>
    <row r="57" spans="1:6" ht="22.8">
      <c r="A57" s="799" t="s">
        <v>495</v>
      </c>
      <c r="B57" s="800" t="s">
        <v>496</v>
      </c>
      <c r="C57" s="801"/>
      <c r="D57" s="801"/>
      <c r="E57" s="801"/>
      <c r="F57" s="802"/>
    </row>
    <row r="58" spans="1:6" ht="20.100000000000001" customHeight="1">
      <c r="A58" s="799" t="s">
        <v>497</v>
      </c>
      <c r="B58" s="800" t="s">
        <v>498</v>
      </c>
      <c r="C58" s="801"/>
      <c r="D58" s="801"/>
      <c r="E58" s="801"/>
      <c r="F58" s="802"/>
    </row>
    <row r="59" spans="1:6" ht="20.100000000000001" customHeight="1">
      <c r="A59" s="799" t="s">
        <v>499</v>
      </c>
      <c r="B59" s="800" t="s">
        <v>500</v>
      </c>
      <c r="C59" s="801"/>
      <c r="D59" s="801"/>
      <c r="E59" s="801"/>
      <c r="F59" s="802"/>
    </row>
    <row r="60" spans="1:6" ht="20.100000000000001" customHeight="1">
      <c r="A60" s="799" t="s">
        <v>501</v>
      </c>
      <c r="B60" s="800" t="s">
        <v>502</v>
      </c>
      <c r="C60" s="801"/>
      <c r="D60" s="801"/>
      <c r="E60" s="801"/>
      <c r="F60" s="802"/>
    </row>
    <row r="61" spans="1:6" ht="20.100000000000001" customHeight="1">
      <c r="A61" s="799" t="s">
        <v>503</v>
      </c>
      <c r="B61" s="800" t="s">
        <v>504</v>
      </c>
      <c r="C61" s="801"/>
      <c r="D61" s="801"/>
      <c r="E61" s="801"/>
      <c r="F61" s="802"/>
    </row>
    <row r="62" spans="1:6" ht="20.100000000000001" customHeight="1">
      <c r="A62" s="799" t="s">
        <v>505</v>
      </c>
      <c r="B62" s="800" t="s">
        <v>506</v>
      </c>
      <c r="C62" s="801"/>
      <c r="D62" s="801"/>
      <c r="E62" s="801"/>
      <c r="F62" s="802"/>
    </row>
    <row r="63" spans="1:6" ht="20.100000000000001" customHeight="1">
      <c r="A63" s="794" t="s">
        <v>521</v>
      </c>
      <c r="B63" s="795" t="s">
        <v>522</v>
      </c>
      <c r="C63" s="796">
        <f>SUM(C64:C70)</f>
        <v>0</v>
      </c>
      <c r="D63" s="796">
        <f>SUM(D64:D70)</f>
        <v>0</v>
      </c>
      <c r="E63" s="796">
        <f>SUM(E64:E70)</f>
        <v>0</v>
      </c>
      <c r="F63" s="797">
        <f>E63</f>
        <v>0</v>
      </c>
    </row>
    <row r="64" spans="1:6" ht="20.100000000000001" customHeight="1">
      <c r="A64" s="799" t="s">
        <v>276</v>
      </c>
      <c r="B64" s="800" t="s">
        <v>508</v>
      </c>
      <c r="C64" s="801"/>
      <c r="D64" s="801"/>
      <c r="E64" s="801"/>
      <c r="F64" s="802"/>
    </row>
    <row r="65" spans="1:7" ht="20.100000000000001" customHeight="1">
      <c r="A65" s="799" t="s">
        <v>509</v>
      </c>
      <c r="B65" s="800" t="s">
        <v>510</v>
      </c>
      <c r="C65" s="801"/>
      <c r="D65" s="801"/>
      <c r="E65" s="801"/>
      <c r="F65" s="802"/>
    </row>
    <row r="66" spans="1:7" ht="20.100000000000001" customHeight="1">
      <c r="A66" s="799" t="s">
        <v>511</v>
      </c>
      <c r="B66" s="800" t="s">
        <v>512</v>
      </c>
      <c r="C66" s="801"/>
      <c r="D66" s="801"/>
      <c r="E66" s="801"/>
      <c r="F66" s="802"/>
    </row>
    <row r="67" spans="1:7" ht="20.100000000000001" customHeight="1">
      <c r="A67" s="799" t="s">
        <v>513</v>
      </c>
      <c r="B67" s="800" t="s">
        <v>514</v>
      </c>
      <c r="C67" s="801"/>
      <c r="D67" s="801"/>
      <c r="E67" s="801"/>
      <c r="F67" s="802"/>
    </row>
    <row r="68" spans="1:7" ht="20.100000000000001" customHeight="1">
      <c r="A68" s="799" t="s">
        <v>515</v>
      </c>
      <c r="B68" s="800" t="s">
        <v>516</v>
      </c>
      <c r="C68" s="801"/>
      <c r="D68" s="801"/>
      <c r="E68" s="801"/>
      <c r="F68" s="802"/>
    </row>
    <row r="69" spans="1:7" ht="20.100000000000001" customHeight="1">
      <c r="A69" s="799" t="s">
        <v>517</v>
      </c>
      <c r="B69" s="800" t="s">
        <v>518</v>
      </c>
      <c r="C69" s="801"/>
      <c r="D69" s="801"/>
      <c r="E69" s="801"/>
      <c r="F69" s="802"/>
    </row>
    <row r="70" spans="1:7" ht="20.100000000000001" customHeight="1">
      <c r="A70" s="799" t="s">
        <v>519</v>
      </c>
      <c r="B70" s="807" t="s">
        <v>520</v>
      </c>
      <c r="C70" s="801"/>
      <c r="D70" s="801"/>
      <c r="E70" s="801"/>
      <c r="F70" s="802"/>
    </row>
    <row r="71" spans="1:7" ht="20.100000000000001" customHeight="1">
      <c r="A71" s="808"/>
      <c r="B71" s="809" t="s">
        <v>699</v>
      </c>
      <c r="C71" s="810">
        <f>SUM(C63,C54,C49,C43,C35,C34,C27,C9)</f>
        <v>0</v>
      </c>
      <c r="D71" s="810">
        <f>SUM(D63,D54,D49,D43,D35,D34,D27,D9)</f>
        <v>0</v>
      </c>
      <c r="E71" s="810">
        <f>SUM(E63,E54,E49,E43,E35,E34,E27,E9)</f>
        <v>0</v>
      </c>
      <c r="F71" s="811">
        <f t="shared" ref="F71" si="0">E71</f>
        <v>0</v>
      </c>
    </row>
    <row r="72" spans="1:7" ht="20.100000000000001" customHeight="1"/>
    <row r="73" spans="1:7" ht="29.25" customHeight="1"/>
    <row r="74" spans="1:7" ht="29.25" customHeight="1"/>
    <row r="75" spans="1:7" ht="20.100000000000001" customHeight="1"/>
    <row r="76" spans="1:7" ht="20.100000000000001" customHeight="1">
      <c r="D76" s="930" t="s">
        <v>758</v>
      </c>
      <c r="E76" s="930"/>
      <c r="F76" s="930"/>
      <c r="G76" s="812"/>
    </row>
  </sheetData>
  <mergeCells count="9">
    <mergeCell ref="D76:F76"/>
    <mergeCell ref="A4:F4"/>
    <mergeCell ref="A8:F8"/>
    <mergeCell ref="A2:F2"/>
    <mergeCell ref="A6:A7"/>
    <mergeCell ref="B6:B7"/>
    <mergeCell ref="C6:C7"/>
    <mergeCell ref="D6:E6"/>
    <mergeCell ref="F6:F7"/>
  </mergeCells>
  <printOptions horizontalCentered="1"/>
  <pageMargins left="0.6" right="0.25" top="0.25" bottom="0.25" header="0.25" footer="0.15"/>
  <pageSetup paperSize="9" scale="92" orientation="portrait" r:id="rId1"/>
  <rowBreaks count="1" manualBreakCount="1">
    <brk id="41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FF648"/>
  </sheetPr>
  <dimension ref="A1:V77"/>
  <sheetViews>
    <sheetView showGridLines="0" view="pageBreakPreview" topLeftCell="A62" zoomScaleSheetLayoutView="100" workbookViewId="0">
      <selection activeCell="E14" sqref="E14"/>
    </sheetView>
  </sheetViews>
  <sheetFormatPr defaultColWidth="9.109375" defaultRowHeight="13.8"/>
  <cols>
    <col min="1" max="1" width="9.88671875" style="150" customWidth="1"/>
    <col min="2" max="2" width="36.88671875" style="150" customWidth="1"/>
    <col min="3" max="6" width="15.6640625" style="150" customWidth="1"/>
    <col min="7" max="7" width="6.88671875" style="150" customWidth="1"/>
    <col min="8" max="8" width="6.44140625" style="150" customWidth="1"/>
    <col min="9" max="10" width="6.88671875" style="150" customWidth="1"/>
    <col min="11" max="11" width="13.6640625" style="150" customWidth="1"/>
    <col min="12" max="12" width="6.88671875" style="150" customWidth="1"/>
    <col min="13" max="16384" width="9.109375" style="150"/>
  </cols>
  <sheetData>
    <row r="1" spans="1:22" ht="15.6">
      <c r="A1" s="127"/>
      <c r="B1" s="127"/>
      <c r="C1" s="127"/>
      <c r="D1" s="127"/>
      <c r="E1" s="127"/>
      <c r="F1" s="521" t="s">
        <v>716</v>
      </c>
    </row>
    <row r="2" spans="1:22" ht="22.8">
      <c r="A2" s="943" t="s">
        <v>523</v>
      </c>
      <c r="B2" s="943"/>
      <c r="C2" s="943"/>
      <c r="D2" s="943"/>
      <c r="E2" s="943"/>
      <c r="F2" s="943"/>
    </row>
    <row r="3" spans="1:22" ht="21">
      <c r="A3" s="420"/>
      <c r="B3" s="420"/>
      <c r="C3" s="420"/>
      <c r="D3" s="420"/>
      <c r="E3" s="420"/>
      <c r="F3" s="420"/>
    </row>
    <row r="4" spans="1:22" s="122" customFormat="1" ht="16.5" customHeight="1">
      <c r="A4" s="859" t="s">
        <v>711</v>
      </c>
      <c r="B4" s="859"/>
      <c r="C4" s="859"/>
      <c r="D4" s="859"/>
      <c r="E4" s="859"/>
      <c r="F4" s="859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22" s="154" customFormat="1" ht="14.25" customHeight="1">
      <c r="A5" s="170"/>
      <c r="B5" s="170"/>
      <c r="C5" s="170"/>
      <c r="D5" s="170"/>
      <c r="E5" s="170"/>
      <c r="F5" s="178" t="s">
        <v>524</v>
      </c>
      <c r="G5" s="2"/>
      <c r="H5" s="2"/>
      <c r="I5" s="2"/>
      <c r="J5" s="3"/>
      <c r="K5" s="153"/>
      <c r="L5" s="153"/>
      <c r="M5" s="153"/>
      <c r="T5" s="155"/>
    </row>
    <row r="6" spans="1:22" s="154" customFormat="1" ht="21" customHeight="1">
      <c r="A6" s="958" t="s">
        <v>0</v>
      </c>
      <c r="B6" s="958" t="s">
        <v>698</v>
      </c>
      <c r="C6" s="834" t="s">
        <v>1222</v>
      </c>
      <c r="D6" s="959" t="s">
        <v>1208</v>
      </c>
      <c r="E6" s="960"/>
      <c r="F6" s="961" t="s">
        <v>1196</v>
      </c>
      <c r="G6" s="2"/>
      <c r="H6" s="2"/>
      <c r="I6" s="2"/>
      <c r="J6" s="3"/>
      <c r="K6" s="153"/>
      <c r="L6" s="153"/>
      <c r="M6" s="153"/>
      <c r="T6" s="155"/>
    </row>
    <row r="7" spans="1:22" ht="26.4">
      <c r="A7" s="958"/>
      <c r="B7" s="958"/>
      <c r="C7" s="834"/>
      <c r="D7" s="393" t="s">
        <v>662</v>
      </c>
      <c r="E7" s="393" t="s">
        <v>663</v>
      </c>
      <c r="F7" s="962"/>
      <c r="J7" s="151"/>
      <c r="K7" s="151"/>
      <c r="L7" s="151"/>
      <c r="M7" s="151"/>
      <c r="T7" s="152"/>
      <c r="U7" s="156"/>
      <c r="V7" s="152"/>
    </row>
    <row r="8" spans="1:22" ht="16.5" customHeight="1">
      <c r="A8" s="948" t="s">
        <v>665</v>
      </c>
      <c r="B8" s="949"/>
      <c r="C8" s="438">
        <f>SUM(C9:C16)</f>
        <v>0</v>
      </c>
      <c r="D8" s="438">
        <f>SUM(D9:D16)</f>
        <v>0</v>
      </c>
      <c r="E8" s="438">
        <f>SUM(E9:E16)</f>
        <v>0</v>
      </c>
      <c r="F8" s="439">
        <f>SUM(F9:F16)</f>
        <v>0</v>
      </c>
    </row>
    <row r="9" spans="1:22" ht="16.5" customHeight="1">
      <c r="A9" s="159" t="s">
        <v>1</v>
      </c>
      <c r="B9" s="160" t="s">
        <v>2</v>
      </c>
      <c r="C9" s="157"/>
      <c r="D9" s="157"/>
      <c r="E9" s="157"/>
      <c r="F9" s="158"/>
      <c r="T9" s="152"/>
      <c r="U9" s="156"/>
      <c r="V9" s="152"/>
    </row>
    <row r="10" spans="1:22" ht="16.5" customHeight="1">
      <c r="A10" s="159" t="s">
        <v>3</v>
      </c>
      <c r="B10" s="160" t="s">
        <v>4</v>
      </c>
      <c r="C10" s="157"/>
      <c r="D10" s="157"/>
      <c r="E10" s="157"/>
      <c r="F10" s="158"/>
      <c r="U10" s="156"/>
      <c r="V10" s="152"/>
    </row>
    <row r="11" spans="1:22" ht="16.5" customHeight="1">
      <c r="A11" s="159" t="s">
        <v>5</v>
      </c>
      <c r="B11" s="160" t="s">
        <v>6</v>
      </c>
      <c r="C11" s="157"/>
      <c r="D11" s="157"/>
      <c r="E11" s="157"/>
      <c r="F11" s="158"/>
      <c r="U11" s="156"/>
      <c r="V11" s="152"/>
    </row>
    <row r="12" spans="1:22" ht="16.5" customHeight="1">
      <c r="A12" s="159" t="s">
        <v>7</v>
      </c>
      <c r="B12" s="160" t="s">
        <v>8</v>
      </c>
      <c r="C12" s="157"/>
      <c r="D12" s="157"/>
      <c r="E12" s="157"/>
      <c r="F12" s="158"/>
      <c r="U12" s="156"/>
      <c r="V12" s="152"/>
    </row>
    <row r="13" spans="1:22" ht="16.5" customHeight="1">
      <c r="A13" s="159" t="s">
        <v>9</v>
      </c>
      <c r="B13" s="160" t="s">
        <v>10</v>
      </c>
      <c r="C13" s="157"/>
      <c r="D13" s="157"/>
      <c r="E13" s="157"/>
      <c r="F13" s="158"/>
      <c r="U13" s="152"/>
      <c r="V13" s="152"/>
    </row>
    <row r="14" spans="1:22" ht="16.5" customHeight="1">
      <c r="A14" s="159" t="s">
        <v>11</v>
      </c>
      <c r="B14" s="160" t="s">
        <v>12</v>
      </c>
      <c r="C14" s="157"/>
      <c r="D14" s="157"/>
      <c r="E14" s="157"/>
      <c r="F14" s="158"/>
    </row>
    <row r="15" spans="1:22" ht="16.5" customHeight="1">
      <c r="A15" s="159" t="s">
        <v>13</v>
      </c>
      <c r="B15" s="160" t="s">
        <v>14</v>
      </c>
      <c r="C15" s="157"/>
      <c r="D15" s="157"/>
      <c r="E15" s="157"/>
      <c r="F15" s="158"/>
    </row>
    <row r="16" spans="1:22" ht="16.5" customHeight="1">
      <c r="A16" s="159" t="s">
        <v>15</v>
      </c>
      <c r="B16" s="160" t="s">
        <v>16</v>
      </c>
      <c r="C16" s="157"/>
      <c r="D16" s="157"/>
      <c r="E16" s="157"/>
      <c r="F16" s="158"/>
    </row>
    <row r="17" spans="1:6" ht="16.5" customHeight="1">
      <c r="A17" s="950" t="s">
        <v>667</v>
      </c>
      <c r="B17" s="951"/>
      <c r="C17" s="410">
        <f>SUM(C18:C23)</f>
        <v>0</v>
      </c>
      <c r="D17" s="410">
        <f>SUM(D18:D23)</f>
        <v>0</v>
      </c>
      <c r="E17" s="410">
        <f>SUM(E18:E23)</f>
        <v>0</v>
      </c>
      <c r="F17" s="411">
        <f>SUM(F18:F23)</f>
        <v>0</v>
      </c>
    </row>
    <row r="18" spans="1:6" ht="16.5" customHeight="1">
      <c r="A18" s="159" t="s">
        <v>17</v>
      </c>
      <c r="B18" s="160" t="s">
        <v>2</v>
      </c>
      <c r="C18" s="161"/>
      <c r="D18" s="161"/>
      <c r="E18" s="161"/>
      <c r="F18" s="158"/>
    </row>
    <row r="19" spans="1:6" ht="16.5" customHeight="1">
      <c r="A19" s="159" t="s">
        <v>18</v>
      </c>
      <c r="B19" s="160" t="s">
        <v>4</v>
      </c>
      <c r="C19" s="161"/>
      <c r="D19" s="161"/>
      <c r="E19" s="161"/>
      <c r="F19" s="158"/>
    </row>
    <row r="20" spans="1:6" ht="16.5" customHeight="1">
      <c r="A20" s="159" t="s">
        <v>19</v>
      </c>
      <c r="B20" s="160" t="s">
        <v>6</v>
      </c>
      <c r="C20" s="161"/>
      <c r="D20" s="161"/>
      <c r="E20" s="161"/>
      <c r="F20" s="158"/>
    </row>
    <row r="21" spans="1:6" ht="16.5" customHeight="1">
      <c r="A21" s="159" t="s">
        <v>20</v>
      </c>
      <c r="B21" s="160" t="s">
        <v>10</v>
      </c>
      <c r="C21" s="161"/>
      <c r="D21" s="161"/>
      <c r="E21" s="161"/>
      <c r="F21" s="158"/>
    </row>
    <row r="22" spans="1:6" ht="16.5" customHeight="1">
      <c r="A22" s="159" t="s">
        <v>21</v>
      </c>
      <c r="B22" s="160" t="s">
        <v>12</v>
      </c>
      <c r="C22" s="161"/>
      <c r="D22" s="161"/>
      <c r="E22" s="161"/>
      <c r="F22" s="158"/>
    </row>
    <row r="23" spans="1:6" ht="16.5" customHeight="1">
      <c r="A23" s="159" t="s">
        <v>22</v>
      </c>
      <c r="B23" s="160" t="s">
        <v>16</v>
      </c>
      <c r="C23" s="161"/>
      <c r="D23" s="161"/>
      <c r="E23" s="161"/>
      <c r="F23" s="158"/>
    </row>
    <row r="24" spans="1:6" ht="15.6">
      <c r="A24" s="952" t="s">
        <v>23</v>
      </c>
      <c r="B24" s="953"/>
      <c r="C24" s="412">
        <f>C17+C8</f>
        <v>0</v>
      </c>
      <c r="D24" s="412">
        <f>D17+D8</f>
        <v>0</v>
      </c>
      <c r="E24" s="412">
        <f>E17+E8</f>
        <v>0</v>
      </c>
      <c r="F24" s="413">
        <f>F17+F8</f>
        <v>0</v>
      </c>
    </row>
    <row r="25" spans="1:6" ht="6" customHeight="1">
      <c r="A25" s="963"/>
      <c r="B25" s="964"/>
      <c r="C25" s="964"/>
      <c r="D25" s="964"/>
      <c r="E25" s="964"/>
      <c r="F25" s="965"/>
    </row>
    <row r="26" spans="1:6" ht="21.9" customHeight="1">
      <c r="A26" s="950" t="s">
        <v>666</v>
      </c>
      <c r="B26" s="951"/>
      <c r="C26" s="410">
        <f>SUM(C27:C39)</f>
        <v>0</v>
      </c>
      <c r="D26" s="410">
        <f>SUM(D27:D39)</f>
        <v>0</v>
      </c>
      <c r="E26" s="410">
        <f>SUM(E27:E39)</f>
        <v>0</v>
      </c>
      <c r="F26" s="411">
        <f>SUM(F27:F39)</f>
        <v>0</v>
      </c>
    </row>
    <row r="27" spans="1:6" ht="16.5" customHeight="1">
      <c r="A27" s="159" t="s">
        <v>24</v>
      </c>
      <c r="B27" s="160" t="s">
        <v>25</v>
      </c>
      <c r="C27" s="157"/>
      <c r="D27" s="157"/>
      <c r="E27" s="157"/>
      <c r="F27" s="158"/>
    </row>
    <row r="28" spans="1:6" ht="16.5" customHeight="1">
      <c r="A28" s="159" t="s">
        <v>26</v>
      </c>
      <c r="B28" s="160" t="s">
        <v>27</v>
      </c>
      <c r="C28" s="157"/>
      <c r="D28" s="157"/>
      <c r="E28" s="157"/>
      <c r="F28" s="158"/>
    </row>
    <row r="29" spans="1:6" ht="16.5" customHeight="1">
      <c r="A29" s="159" t="s">
        <v>28</v>
      </c>
      <c r="B29" s="160" t="s">
        <v>29</v>
      </c>
      <c r="C29" s="157"/>
      <c r="D29" s="157"/>
      <c r="E29" s="157"/>
      <c r="F29" s="158"/>
    </row>
    <row r="30" spans="1:6" ht="16.5" customHeight="1">
      <c r="A30" s="159" t="s">
        <v>30</v>
      </c>
      <c r="B30" s="160" t="s">
        <v>31</v>
      </c>
      <c r="C30" s="157"/>
      <c r="D30" s="157"/>
      <c r="E30" s="157"/>
      <c r="F30" s="158"/>
    </row>
    <row r="31" spans="1:6" ht="16.5" customHeight="1">
      <c r="A31" s="159" t="s">
        <v>32</v>
      </c>
      <c r="B31" s="160" t="s">
        <v>33</v>
      </c>
      <c r="C31" s="157"/>
      <c r="D31" s="157"/>
      <c r="E31" s="157"/>
      <c r="F31" s="158"/>
    </row>
    <row r="32" spans="1:6" ht="16.5" customHeight="1">
      <c r="A32" s="159" t="s">
        <v>34</v>
      </c>
      <c r="B32" s="160" t="s">
        <v>35</v>
      </c>
      <c r="C32" s="157"/>
      <c r="D32" s="157"/>
      <c r="E32" s="157"/>
      <c r="F32" s="158"/>
    </row>
    <row r="33" spans="1:6" ht="16.5" customHeight="1">
      <c r="A33" s="159" t="s">
        <v>668</v>
      </c>
      <c r="B33" s="160" t="s">
        <v>912</v>
      </c>
      <c r="C33" s="157"/>
      <c r="D33" s="157"/>
      <c r="E33" s="157"/>
      <c r="F33" s="158"/>
    </row>
    <row r="34" spans="1:6" ht="16.5" customHeight="1">
      <c r="A34" s="159" t="s">
        <v>834</v>
      </c>
      <c r="B34" s="160" t="s">
        <v>803</v>
      </c>
      <c r="C34" s="157"/>
      <c r="D34" s="157"/>
      <c r="E34" s="157"/>
      <c r="F34" s="158"/>
    </row>
    <row r="35" spans="1:6" ht="16.5" customHeight="1">
      <c r="A35" s="159" t="s">
        <v>835</v>
      </c>
      <c r="B35" s="160" t="s">
        <v>1283</v>
      </c>
      <c r="C35" s="157"/>
      <c r="D35" s="157"/>
      <c r="E35" s="157"/>
      <c r="F35" s="158"/>
    </row>
    <row r="36" spans="1:6" ht="16.5" customHeight="1">
      <c r="A36" s="159" t="s">
        <v>921</v>
      </c>
      <c r="B36" s="160" t="s">
        <v>1285</v>
      </c>
      <c r="C36" s="157"/>
      <c r="D36" s="157"/>
      <c r="E36" s="157"/>
      <c r="F36" s="158"/>
    </row>
    <row r="37" spans="1:6" ht="16.5" customHeight="1">
      <c r="A37" s="159" t="s">
        <v>947</v>
      </c>
      <c r="B37" s="160" t="s">
        <v>1284</v>
      </c>
      <c r="C37" s="157"/>
      <c r="D37" s="157"/>
      <c r="E37" s="157"/>
      <c r="F37" s="158"/>
    </row>
    <row r="38" spans="1:6" ht="16.5" customHeight="1">
      <c r="A38" s="159" t="s">
        <v>36</v>
      </c>
      <c r="B38" s="160" t="s">
        <v>37</v>
      </c>
      <c r="C38" s="157"/>
      <c r="D38" s="157"/>
      <c r="E38" s="157"/>
      <c r="F38" s="158"/>
    </row>
    <row r="39" spans="1:6" ht="16.5" customHeight="1">
      <c r="A39" s="159" t="s">
        <v>38</v>
      </c>
      <c r="B39" s="160" t="s">
        <v>39</v>
      </c>
      <c r="C39" s="157"/>
      <c r="D39" s="157"/>
      <c r="E39" s="157"/>
      <c r="F39" s="158"/>
    </row>
    <row r="40" spans="1:6" s="414" customFormat="1" ht="30" customHeight="1">
      <c r="A40" s="954" t="s">
        <v>74</v>
      </c>
      <c r="B40" s="955"/>
      <c r="C40" s="410">
        <f>SUM(C41:C58)</f>
        <v>0</v>
      </c>
      <c r="D40" s="410">
        <f>SUM(D41:D58)</f>
        <v>0</v>
      </c>
      <c r="E40" s="410">
        <f>SUM(E41:E58)</f>
        <v>0</v>
      </c>
      <c r="F40" s="411">
        <f>SUM(F41:F58)</f>
        <v>0</v>
      </c>
    </row>
    <row r="41" spans="1:6" ht="20.100000000000001" customHeight="1">
      <c r="A41" s="159" t="s">
        <v>40</v>
      </c>
      <c r="B41" s="160" t="s">
        <v>41</v>
      </c>
      <c r="C41" s="157"/>
      <c r="D41" s="157"/>
      <c r="E41" s="157"/>
      <c r="F41" s="158"/>
    </row>
    <row r="42" spans="1:6" ht="26.4">
      <c r="A42" s="159" t="s">
        <v>42</v>
      </c>
      <c r="B42" s="160" t="s">
        <v>43</v>
      </c>
      <c r="C42" s="157"/>
      <c r="D42" s="157"/>
      <c r="E42" s="157"/>
      <c r="F42" s="158"/>
    </row>
    <row r="43" spans="1:6" ht="20.100000000000001" customHeight="1">
      <c r="A43" s="159" t="s">
        <v>44</v>
      </c>
      <c r="B43" s="160" t="s">
        <v>45</v>
      </c>
      <c r="C43" s="157"/>
      <c r="D43" s="157"/>
      <c r="E43" s="157"/>
      <c r="F43" s="158"/>
    </row>
    <row r="44" spans="1:6" ht="20.100000000000001" customHeight="1">
      <c r="A44" s="159" t="s">
        <v>46</v>
      </c>
      <c r="B44" s="160" t="s">
        <v>47</v>
      </c>
      <c r="C44" s="157"/>
      <c r="D44" s="157"/>
      <c r="E44" s="157"/>
      <c r="F44" s="158"/>
    </row>
    <row r="45" spans="1:6" ht="20.100000000000001" customHeight="1">
      <c r="A45" s="159" t="s">
        <v>48</v>
      </c>
      <c r="B45" s="160" t="s">
        <v>49</v>
      </c>
      <c r="C45" s="157"/>
      <c r="D45" s="157"/>
      <c r="E45" s="157"/>
      <c r="F45" s="158"/>
    </row>
    <row r="46" spans="1:6" ht="20.100000000000001" customHeight="1">
      <c r="A46" s="159" t="s">
        <v>50</v>
      </c>
      <c r="B46" s="160" t="s">
        <v>51</v>
      </c>
      <c r="C46" s="157"/>
      <c r="D46" s="157"/>
      <c r="E46" s="157"/>
      <c r="F46" s="158"/>
    </row>
    <row r="47" spans="1:6" ht="20.100000000000001" customHeight="1">
      <c r="A47" s="159" t="s">
        <v>52</v>
      </c>
      <c r="B47" s="160" t="s">
        <v>53</v>
      </c>
      <c r="C47" s="157"/>
      <c r="D47" s="157"/>
      <c r="E47" s="157"/>
      <c r="F47" s="158"/>
    </row>
    <row r="48" spans="1:6" ht="20.100000000000001" customHeight="1">
      <c r="A48" s="159" t="s">
        <v>54</v>
      </c>
      <c r="B48" s="160" t="s">
        <v>55</v>
      </c>
      <c r="C48" s="157"/>
      <c r="D48" s="157"/>
      <c r="E48" s="157"/>
      <c r="F48" s="158"/>
    </row>
    <row r="49" spans="1:6" ht="20.100000000000001" customHeight="1">
      <c r="A49" s="159" t="s">
        <v>56</v>
      </c>
      <c r="B49" s="160" t="s">
        <v>57</v>
      </c>
      <c r="C49" s="157"/>
      <c r="D49" s="157"/>
      <c r="E49" s="157"/>
      <c r="F49" s="158"/>
    </row>
    <row r="50" spans="1:6" ht="20.100000000000001" customHeight="1">
      <c r="A50" s="159" t="s">
        <v>58</v>
      </c>
      <c r="B50" s="160" t="s">
        <v>59</v>
      </c>
      <c r="C50" s="157"/>
      <c r="D50" s="157"/>
      <c r="E50" s="157"/>
      <c r="F50" s="158"/>
    </row>
    <row r="51" spans="1:6" ht="20.100000000000001" customHeight="1">
      <c r="A51" s="159" t="s">
        <v>60</v>
      </c>
      <c r="B51" s="160" t="s">
        <v>61</v>
      </c>
      <c r="C51" s="157"/>
      <c r="D51" s="157"/>
      <c r="E51" s="157"/>
      <c r="F51" s="158"/>
    </row>
    <row r="52" spans="1:6" ht="20.100000000000001" customHeight="1">
      <c r="A52" s="159" t="s">
        <v>62</v>
      </c>
      <c r="B52" s="160" t="s">
        <v>63</v>
      </c>
      <c r="C52" s="157"/>
      <c r="D52" s="157"/>
      <c r="E52" s="157"/>
      <c r="F52" s="158"/>
    </row>
    <row r="53" spans="1:6" ht="26.4">
      <c r="A53" s="159" t="s">
        <v>64</v>
      </c>
      <c r="B53" s="160" t="s">
        <v>697</v>
      </c>
      <c r="C53" s="157"/>
      <c r="D53" s="157"/>
      <c r="E53" s="157"/>
      <c r="F53" s="158"/>
    </row>
    <row r="54" spans="1:6" ht="20.100000000000001" customHeight="1">
      <c r="A54" s="159" t="s">
        <v>65</v>
      </c>
      <c r="B54" s="160" t="s">
        <v>66</v>
      </c>
      <c r="C54" s="157"/>
      <c r="D54" s="157"/>
      <c r="E54" s="157"/>
      <c r="F54" s="158"/>
    </row>
    <row r="55" spans="1:6" ht="20.100000000000001" customHeight="1">
      <c r="A55" s="159" t="s">
        <v>67</v>
      </c>
      <c r="B55" s="160" t="s">
        <v>68</v>
      </c>
      <c r="C55" s="157"/>
      <c r="D55" s="157"/>
      <c r="E55" s="157"/>
      <c r="F55" s="158"/>
    </row>
    <row r="56" spans="1:6" ht="20.100000000000001" customHeight="1">
      <c r="A56" s="159" t="s">
        <v>69</v>
      </c>
      <c r="B56" s="160" t="s">
        <v>70</v>
      </c>
      <c r="C56" s="157"/>
      <c r="D56" s="157"/>
      <c r="E56" s="157"/>
      <c r="F56" s="158"/>
    </row>
    <row r="57" spans="1:6" ht="20.100000000000001" customHeight="1">
      <c r="A57" s="159" t="s">
        <v>71</v>
      </c>
      <c r="B57" s="160" t="s">
        <v>72</v>
      </c>
      <c r="C57" s="157"/>
      <c r="D57" s="157"/>
      <c r="E57" s="157"/>
      <c r="F57" s="158"/>
    </row>
    <row r="58" spans="1:6" ht="20.100000000000001" customHeight="1">
      <c r="A58" s="159" t="s">
        <v>73</v>
      </c>
      <c r="B58" s="160" t="s">
        <v>16</v>
      </c>
      <c r="C58" s="157"/>
      <c r="D58" s="157"/>
      <c r="E58" s="157"/>
      <c r="F58" s="158"/>
    </row>
    <row r="59" spans="1:6" ht="24.9" customHeight="1">
      <c r="A59" s="956" t="s">
        <v>75</v>
      </c>
      <c r="B59" s="957"/>
      <c r="C59" s="416">
        <f>C40+C26</f>
        <v>0</v>
      </c>
      <c r="D59" s="416">
        <f>D40+D26</f>
        <v>0</v>
      </c>
      <c r="E59" s="416">
        <f>E40+E26</f>
        <v>0</v>
      </c>
      <c r="F59" s="417">
        <f>F40+F26</f>
        <v>0</v>
      </c>
    </row>
    <row r="60" spans="1:6" ht="6" customHeight="1">
      <c r="A60" s="963"/>
      <c r="B60" s="964"/>
      <c r="C60" s="964"/>
      <c r="D60" s="964"/>
      <c r="E60" s="964"/>
      <c r="F60" s="965"/>
    </row>
    <row r="61" spans="1:6" s="415" customFormat="1" ht="21.9" customHeight="1">
      <c r="A61" s="944" t="s">
        <v>91</v>
      </c>
      <c r="B61" s="945"/>
      <c r="C61" s="416">
        <f>SUM(C62:C69)</f>
        <v>0</v>
      </c>
      <c r="D61" s="416">
        <f>SUM(D62:D69)</f>
        <v>0</v>
      </c>
      <c r="E61" s="416">
        <f>SUM(E62:E69)</f>
        <v>0</v>
      </c>
      <c r="F61" s="417">
        <f>SUM(F62:F69)</f>
        <v>0</v>
      </c>
    </row>
    <row r="62" spans="1:6" ht="21.9" customHeight="1">
      <c r="A62" s="159" t="s">
        <v>76</v>
      </c>
      <c r="B62" s="160" t="s">
        <v>77</v>
      </c>
      <c r="C62" s="157"/>
      <c r="D62" s="157"/>
      <c r="E62" s="157"/>
      <c r="F62" s="158"/>
    </row>
    <row r="63" spans="1:6" ht="21.9" customHeight="1">
      <c r="A63" s="159" t="s">
        <v>78</v>
      </c>
      <c r="B63" s="160" t="s">
        <v>79</v>
      </c>
      <c r="C63" s="157"/>
      <c r="D63" s="157"/>
      <c r="E63" s="157"/>
      <c r="F63" s="158"/>
    </row>
    <row r="64" spans="1:6" ht="21.9" customHeight="1">
      <c r="A64" s="159" t="s">
        <v>80</v>
      </c>
      <c r="B64" s="160" t="s">
        <v>81</v>
      </c>
      <c r="C64" s="157"/>
      <c r="D64" s="157"/>
      <c r="E64" s="157"/>
      <c r="F64" s="158"/>
    </row>
    <row r="65" spans="1:6" ht="21.9" customHeight="1">
      <c r="A65" s="159" t="s">
        <v>82</v>
      </c>
      <c r="B65" s="160" t="s">
        <v>83</v>
      </c>
      <c r="C65" s="157"/>
      <c r="D65" s="157"/>
      <c r="E65" s="157"/>
      <c r="F65" s="158"/>
    </row>
    <row r="66" spans="1:6" ht="21.9" customHeight="1">
      <c r="A66" s="159" t="s">
        <v>84</v>
      </c>
      <c r="B66" s="160" t="s">
        <v>85</v>
      </c>
      <c r="C66" s="157"/>
      <c r="D66" s="157"/>
      <c r="E66" s="157"/>
      <c r="F66" s="158"/>
    </row>
    <row r="67" spans="1:6" ht="30" customHeight="1">
      <c r="A67" s="159" t="s">
        <v>86</v>
      </c>
      <c r="B67" s="160" t="s">
        <v>664</v>
      </c>
      <c r="C67" s="157"/>
      <c r="D67" s="157"/>
      <c r="E67" s="157"/>
      <c r="F67" s="158"/>
    </row>
    <row r="68" spans="1:6" ht="21.9" customHeight="1">
      <c r="A68" s="159" t="s">
        <v>87</v>
      </c>
      <c r="B68" s="160" t="s">
        <v>88</v>
      </c>
      <c r="C68" s="157"/>
      <c r="D68" s="157"/>
      <c r="E68" s="157"/>
      <c r="F68" s="158"/>
    </row>
    <row r="69" spans="1:6" ht="21.9" customHeight="1">
      <c r="A69" s="159" t="s">
        <v>89</v>
      </c>
      <c r="B69" s="149" t="s">
        <v>90</v>
      </c>
      <c r="C69" s="157"/>
      <c r="D69" s="157"/>
      <c r="E69" s="157"/>
      <c r="F69" s="158"/>
    </row>
    <row r="70" spans="1:6" ht="21.9" customHeight="1">
      <c r="A70" s="946" t="s">
        <v>92</v>
      </c>
      <c r="B70" s="947"/>
      <c r="C70" s="418">
        <f>C61+C59+C24</f>
        <v>0</v>
      </c>
      <c r="D70" s="418">
        <f>D61+D59+D24</f>
        <v>0</v>
      </c>
      <c r="E70" s="418">
        <f>E61+E59+E24</f>
        <v>0</v>
      </c>
      <c r="F70" s="419">
        <f>F61+F59+F24</f>
        <v>0</v>
      </c>
    </row>
    <row r="77" spans="1:6">
      <c r="E77" s="966" t="s">
        <v>758</v>
      </c>
      <c r="F77" s="966"/>
    </row>
  </sheetData>
  <mergeCells count="18">
    <mergeCell ref="E77:F77"/>
    <mergeCell ref="A4:F4"/>
    <mergeCell ref="A25:F25"/>
    <mergeCell ref="A2:F2"/>
    <mergeCell ref="A61:B61"/>
    <mergeCell ref="A70:B70"/>
    <mergeCell ref="A8:B8"/>
    <mergeCell ref="A17:B17"/>
    <mergeCell ref="A24:B24"/>
    <mergeCell ref="A26:B26"/>
    <mergeCell ref="A40:B40"/>
    <mergeCell ref="A59:B59"/>
    <mergeCell ref="A6:A7"/>
    <mergeCell ref="B6:B7"/>
    <mergeCell ref="C6:C7"/>
    <mergeCell ref="D6:E6"/>
    <mergeCell ref="F6:F7"/>
    <mergeCell ref="A60:F60"/>
  </mergeCells>
  <printOptions horizontalCentered="1"/>
  <pageMargins left="0.6" right="0.5" top="0.25" bottom="0.25" header="0.25" footer="0.15"/>
  <pageSetup paperSize="9" scale="78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FF648"/>
  </sheetPr>
  <dimension ref="A1:V166"/>
  <sheetViews>
    <sheetView view="pageBreakPreview" topLeftCell="A147" zoomScaleSheetLayoutView="100" workbookViewId="0">
      <selection activeCell="E14" sqref="E14"/>
    </sheetView>
  </sheetViews>
  <sheetFormatPr defaultColWidth="9.109375" defaultRowHeight="13.8"/>
  <cols>
    <col min="1" max="1" width="9.5546875" style="514" customWidth="1"/>
    <col min="2" max="2" width="38" style="514" customWidth="1"/>
    <col min="3" max="6" width="12.6640625" style="514" customWidth="1"/>
    <col min="7" max="7" width="6.88671875" style="514" customWidth="1"/>
    <col min="8" max="8" width="6.44140625" style="514" customWidth="1"/>
    <col min="9" max="10" width="6.88671875" style="514" customWidth="1"/>
    <col min="11" max="11" width="13.6640625" style="514" bestFit="1" customWidth="1"/>
    <col min="12" max="12" width="6.88671875" style="514" customWidth="1"/>
    <col min="13" max="16384" width="9.109375" style="514"/>
  </cols>
  <sheetData>
    <row r="1" spans="1:22" s="510" customFormat="1" ht="15.75" customHeight="1">
      <c r="A1" s="507"/>
      <c r="B1" s="507"/>
      <c r="C1" s="508"/>
      <c r="D1" s="508"/>
      <c r="E1" s="508"/>
      <c r="F1" s="521" t="s">
        <v>706</v>
      </c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</row>
    <row r="2" spans="1:22" s="510" customFormat="1" ht="38.25" customHeight="1">
      <c r="A2" s="973" t="s">
        <v>821</v>
      </c>
      <c r="B2" s="973"/>
      <c r="C2" s="973"/>
      <c r="D2" s="973"/>
      <c r="E2" s="973"/>
      <c r="F2" s="973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</row>
    <row r="3" spans="1:22" s="510" customFormat="1" ht="20.25" customHeight="1">
      <c r="A3" s="511"/>
      <c r="B3" s="511"/>
      <c r="C3" s="511"/>
      <c r="D3" s="511"/>
      <c r="E3" s="511"/>
      <c r="F3" s="511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</row>
    <row r="4" spans="1:22" s="507" customFormat="1" ht="16.5" customHeight="1">
      <c r="A4" s="859" t="s">
        <v>711</v>
      </c>
      <c r="B4" s="859"/>
      <c r="C4" s="859"/>
      <c r="D4" s="859"/>
      <c r="E4" s="859"/>
      <c r="F4" s="859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</row>
    <row r="5" spans="1:22" s="151" customFormat="1" ht="18" customHeight="1">
      <c r="B5" s="163"/>
      <c r="C5" s="513"/>
      <c r="D5" s="513"/>
      <c r="E5" s="513"/>
      <c r="F5" s="178" t="s">
        <v>823</v>
      </c>
      <c r="G5" s="124"/>
      <c r="H5" s="124"/>
      <c r="I5" s="124"/>
      <c r="J5" s="124"/>
    </row>
    <row r="6" spans="1:22" s="154" customFormat="1" ht="21" customHeight="1">
      <c r="A6" s="958" t="s">
        <v>143</v>
      </c>
      <c r="B6" s="958" t="s">
        <v>669</v>
      </c>
      <c r="C6" s="834" t="s">
        <v>1225</v>
      </c>
      <c r="D6" s="959" t="s">
        <v>1208</v>
      </c>
      <c r="E6" s="960"/>
      <c r="F6" s="961" t="s">
        <v>1196</v>
      </c>
      <c r="G6" s="2"/>
      <c r="H6" s="2"/>
      <c r="I6" s="2"/>
      <c r="J6" s="3"/>
      <c r="K6" s="153"/>
      <c r="L6" s="153"/>
      <c r="M6" s="153"/>
      <c r="T6" s="155"/>
      <c r="U6" s="154" t="s">
        <v>1115</v>
      </c>
    </row>
    <row r="7" spans="1:22" s="150" customFormat="1" ht="26.4">
      <c r="A7" s="958"/>
      <c r="B7" s="958"/>
      <c r="C7" s="834"/>
      <c r="D7" s="393" t="s">
        <v>662</v>
      </c>
      <c r="E7" s="393" t="s">
        <v>663</v>
      </c>
      <c r="F7" s="974"/>
      <c r="J7" s="151"/>
      <c r="K7" s="151"/>
      <c r="L7" s="151"/>
      <c r="M7" s="151"/>
      <c r="T7" s="152"/>
      <c r="U7" s="156"/>
      <c r="V7" s="152"/>
    </row>
    <row r="8" spans="1:22" ht="7.5" customHeight="1">
      <c r="A8" s="967"/>
      <c r="B8" s="968"/>
      <c r="C8" s="968"/>
      <c r="D8" s="968"/>
      <c r="E8" s="968"/>
      <c r="F8" s="969"/>
    </row>
    <row r="9" spans="1:22" ht="21.9" customHeight="1">
      <c r="A9" s="440" t="s">
        <v>659</v>
      </c>
      <c r="B9" s="441" t="s">
        <v>670</v>
      </c>
      <c r="C9" s="442">
        <f>SUM(C10:C11)</f>
        <v>0</v>
      </c>
      <c r="D9" s="442">
        <f>SUM(D10:D11)</f>
        <v>0</v>
      </c>
      <c r="E9" s="442">
        <f>SUM(E10:E11)</f>
        <v>0</v>
      </c>
      <c r="F9" s="443">
        <f>E9</f>
        <v>0</v>
      </c>
    </row>
    <row r="10" spans="1:22" ht="16.5" customHeight="1">
      <c r="A10" s="515" t="s">
        <v>178</v>
      </c>
      <c r="B10" s="516" t="s">
        <v>661</v>
      </c>
      <c r="C10" s="157"/>
      <c r="D10" s="157"/>
      <c r="E10" s="157"/>
      <c r="F10" s="158"/>
    </row>
    <row r="11" spans="1:22" ht="16.5" customHeight="1">
      <c r="A11" s="515" t="s">
        <v>179</v>
      </c>
      <c r="B11" s="516" t="s">
        <v>660</v>
      </c>
      <c r="C11" s="157"/>
      <c r="D11" s="157"/>
      <c r="E11" s="157"/>
      <c r="F11" s="158"/>
    </row>
    <row r="12" spans="1:22" ht="21.9" customHeight="1">
      <c r="A12" s="505" t="s">
        <v>180</v>
      </c>
      <c r="B12" s="506" t="s">
        <v>671</v>
      </c>
      <c r="C12" s="421">
        <f>SUM(C13:C18)</f>
        <v>0</v>
      </c>
      <c r="D12" s="421">
        <f>SUM(D13:D18)</f>
        <v>0</v>
      </c>
      <c r="E12" s="421">
        <f>SUM(E13:E18)</f>
        <v>0</v>
      </c>
      <c r="F12" s="422">
        <f>E12</f>
        <v>0</v>
      </c>
    </row>
    <row r="13" spans="1:22" ht="16.5" customHeight="1">
      <c r="A13" s="515" t="s">
        <v>181</v>
      </c>
      <c r="B13" s="516" t="s">
        <v>658</v>
      </c>
      <c r="C13" s="157"/>
      <c r="D13" s="157"/>
      <c r="E13" s="157"/>
      <c r="F13" s="158"/>
    </row>
    <row r="14" spans="1:22" ht="16.5" customHeight="1">
      <c r="A14" s="515" t="s">
        <v>182</v>
      </c>
      <c r="B14" s="516" t="s">
        <v>657</v>
      </c>
      <c r="C14" s="157"/>
      <c r="D14" s="157"/>
      <c r="E14" s="157"/>
      <c r="F14" s="158"/>
    </row>
    <row r="15" spans="1:22" ht="16.5" customHeight="1">
      <c r="A15" s="515" t="s">
        <v>656</v>
      </c>
      <c r="B15" s="516" t="s">
        <v>655</v>
      </c>
      <c r="C15" s="157"/>
      <c r="D15" s="157"/>
      <c r="E15" s="157"/>
      <c r="F15" s="158"/>
    </row>
    <row r="16" spans="1:22" ht="16.5" customHeight="1">
      <c r="A16" s="515" t="s">
        <v>654</v>
      </c>
      <c r="B16" s="516" t="s">
        <v>653</v>
      </c>
      <c r="C16" s="157"/>
      <c r="D16" s="157"/>
      <c r="E16" s="157"/>
      <c r="F16" s="158"/>
    </row>
    <row r="17" spans="1:6" ht="16.5" customHeight="1">
      <c r="A17" s="515" t="s">
        <v>652</v>
      </c>
      <c r="B17" s="516" t="s">
        <v>651</v>
      </c>
      <c r="C17" s="157"/>
      <c r="D17" s="157"/>
      <c r="E17" s="157"/>
      <c r="F17" s="158"/>
    </row>
    <row r="18" spans="1:6" ht="16.5" customHeight="1">
      <c r="A18" s="515" t="s">
        <v>183</v>
      </c>
      <c r="B18" s="516" t="s">
        <v>650</v>
      </c>
      <c r="C18" s="157"/>
      <c r="D18" s="157"/>
      <c r="E18" s="157"/>
      <c r="F18" s="158"/>
    </row>
    <row r="19" spans="1:6" ht="21.9" customHeight="1">
      <c r="A19" s="505" t="s">
        <v>184</v>
      </c>
      <c r="B19" s="506" t="s">
        <v>672</v>
      </c>
      <c r="C19" s="421">
        <f>SUM(C20:C23)</f>
        <v>0</v>
      </c>
      <c r="D19" s="421">
        <f>SUM(D20:D23)</f>
        <v>0</v>
      </c>
      <c r="E19" s="421">
        <f>SUM(E20:E23)</f>
        <v>0</v>
      </c>
      <c r="F19" s="422">
        <f>E19</f>
        <v>0</v>
      </c>
    </row>
    <row r="20" spans="1:6" ht="16.5" customHeight="1">
      <c r="A20" s="515" t="s">
        <v>185</v>
      </c>
      <c r="B20" s="516" t="s">
        <v>186</v>
      </c>
      <c r="C20" s="157"/>
      <c r="D20" s="157"/>
      <c r="E20" s="157"/>
      <c r="F20" s="158"/>
    </row>
    <row r="21" spans="1:6" ht="16.5" customHeight="1">
      <c r="A21" s="515" t="s">
        <v>187</v>
      </c>
      <c r="B21" s="516" t="s">
        <v>188</v>
      </c>
      <c r="C21" s="157"/>
      <c r="D21" s="157"/>
      <c r="E21" s="157"/>
      <c r="F21" s="158"/>
    </row>
    <row r="22" spans="1:6" ht="16.5" customHeight="1">
      <c r="A22" s="515" t="s">
        <v>189</v>
      </c>
      <c r="B22" s="516" t="s">
        <v>190</v>
      </c>
      <c r="C22" s="157"/>
      <c r="D22" s="157"/>
      <c r="E22" s="157"/>
      <c r="F22" s="158"/>
    </row>
    <row r="23" spans="1:6" ht="16.5" customHeight="1">
      <c r="A23" s="515" t="s">
        <v>191</v>
      </c>
      <c r="B23" s="516" t="s">
        <v>649</v>
      </c>
      <c r="C23" s="157"/>
      <c r="D23" s="157"/>
      <c r="E23" s="157"/>
      <c r="F23" s="158"/>
    </row>
    <row r="24" spans="1:6" s="517" customFormat="1" ht="21.9" customHeight="1">
      <c r="A24" s="505" t="s">
        <v>192</v>
      </c>
      <c r="B24" s="506" t="s">
        <v>673</v>
      </c>
      <c r="C24" s="421">
        <f>SUM(C25:C30)</f>
        <v>0</v>
      </c>
      <c r="D24" s="421">
        <f>SUM(D25:D30)</f>
        <v>0</v>
      </c>
      <c r="E24" s="421">
        <f>SUM(E25:E30)</f>
        <v>0</v>
      </c>
      <c r="F24" s="422">
        <f>E24</f>
        <v>0</v>
      </c>
    </row>
    <row r="25" spans="1:6" ht="16.5" customHeight="1">
      <c r="A25" s="515" t="s">
        <v>193</v>
      </c>
      <c r="B25" s="516" t="s">
        <v>648</v>
      </c>
      <c r="C25" s="157"/>
      <c r="D25" s="157"/>
      <c r="E25" s="157"/>
      <c r="F25" s="158"/>
    </row>
    <row r="26" spans="1:6" ht="16.5" customHeight="1">
      <c r="A26" s="515" t="s">
        <v>194</v>
      </c>
      <c r="B26" s="516" t="s">
        <v>647</v>
      </c>
      <c r="C26" s="157"/>
      <c r="D26" s="157"/>
      <c r="E26" s="157"/>
      <c r="F26" s="158"/>
    </row>
    <row r="27" spans="1:6">
      <c r="A27" s="515" t="s">
        <v>195</v>
      </c>
      <c r="B27" s="516" t="s">
        <v>646</v>
      </c>
      <c r="C27" s="157"/>
      <c r="D27" s="157"/>
      <c r="E27" s="157"/>
      <c r="F27" s="158"/>
    </row>
    <row r="28" spans="1:6" ht="16.5" customHeight="1">
      <c r="A28" s="515" t="s">
        <v>645</v>
      </c>
      <c r="B28" s="516" t="s">
        <v>644</v>
      </c>
      <c r="C28" s="157"/>
      <c r="D28" s="157"/>
      <c r="E28" s="157"/>
      <c r="F28" s="158"/>
    </row>
    <row r="29" spans="1:6" ht="16.5" customHeight="1">
      <c r="A29" s="515" t="s">
        <v>196</v>
      </c>
      <c r="B29" s="516" t="s">
        <v>643</v>
      </c>
      <c r="C29" s="157"/>
      <c r="D29" s="157"/>
      <c r="E29" s="157"/>
      <c r="F29" s="158"/>
    </row>
    <row r="30" spans="1:6" ht="16.5" customHeight="1">
      <c r="A30" s="515" t="s">
        <v>642</v>
      </c>
      <c r="B30" s="516" t="s">
        <v>641</v>
      </c>
      <c r="C30" s="157"/>
      <c r="D30" s="157"/>
      <c r="E30" s="157"/>
      <c r="F30" s="158"/>
    </row>
    <row r="31" spans="1:6" s="517" customFormat="1" ht="21.9" customHeight="1">
      <c r="A31" s="505" t="s">
        <v>630</v>
      </c>
      <c r="B31" s="506" t="s">
        <v>674</v>
      </c>
      <c r="C31" s="421">
        <f>SUM(C32:C37)</f>
        <v>0</v>
      </c>
      <c r="D31" s="421">
        <f>SUM(D32:D37)</f>
        <v>0</v>
      </c>
      <c r="E31" s="421">
        <f>SUM(E32:E37)</f>
        <v>0</v>
      </c>
      <c r="F31" s="422">
        <f>E31</f>
        <v>0</v>
      </c>
    </row>
    <row r="32" spans="1:6" ht="16.5" customHeight="1">
      <c r="A32" s="515" t="s">
        <v>640</v>
      </c>
      <c r="B32" s="516" t="s">
        <v>639</v>
      </c>
      <c r="C32" s="157"/>
      <c r="D32" s="157"/>
      <c r="E32" s="157"/>
      <c r="F32" s="158"/>
    </row>
    <row r="33" spans="1:6" ht="16.5" customHeight="1">
      <c r="A33" s="515" t="s">
        <v>638</v>
      </c>
      <c r="B33" s="516" t="s">
        <v>637</v>
      </c>
      <c r="C33" s="157"/>
      <c r="D33" s="157"/>
      <c r="E33" s="157"/>
      <c r="F33" s="158"/>
    </row>
    <row r="34" spans="1:6" ht="16.5" customHeight="1">
      <c r="A34" s="515" t="s">
        <v>636</v>
      </c>
      <c r="B34" s="516" t="s">
        <v>629</v>
      </c>
      <c r="C34" s="157"/>
      <c r="D34" s="157"/>
      <c r="E34" s="157"/>
      <c r="F34" s="158"/>
    </row>
    <row r="35" spans="1:6" ht="16.5" customHeight="1">
      <c r="A35" s="515" t="s">
        <v>635</v>
      </c>
      <c r="B35" s="516" t="s">
        <v>627</v>
      </c>
      <c r="C35" s="157"/>
      <c r="D35" s="157"/>
      <c r="E35" s="157"/>
      <c r="F35" s="158"/>
    </row>
    <row r="36" spans="1:6" ht="16.5" customHeight="1">
      <c r="A36" s="515" t="s">
        <v>634</v>
      </c>
      <c r="B36" s="516" t="s">
        <v>633</v>
      </c>
      <c r="C36" s="157"/>
      <c r="D36" s="157"/>
      <c r="E36" s="157"/>
      <c r="F36" s="158"/>
    </row>
    <row r="37" spans="1:6" ht="16.5" customHeight="1">
      <c r="A37" s="515" t="s">
        <v>632</v>
      </c>
      <c r="B37" s="516" t="s">
        <v>631</v>
      </c>
      <c r="C37" s="157"/>
      <c r="D37" s="157"/>
      <c r="E37" s="157"/>
      <c r="F37" s="158"/>
    </row>
    <row r="38" spans="1:6" s="517" customFormat="1" ht="21.9" customHeight="1">
      <c r="A38" s="505" t="s">
        <v>197</v>
      </c>
      <c r="B38" s="506" t="s">
        <v>675</v>
      </c>
      <c r="C38" s="421">
        <f>SUM(C39:C40)</f>
        <v>0</v>
      </c>
      <c r="D38" s="421">
        <f>SUM(D39:D40)</f>
        <v>0</v>
      </c>
      <c r="E38" s="421">
        <f>SUM(E39:E40)</f>
        <v>0</v>
      </c>
      <c r="F38" s="422">
        <f>E38</f>
        <v>0</v>
      </c>
    </row>
    <row r="39" spans="1:6" ht="16.5" customHeight="1">
      <c r="A39" s="515" t="s">
        <v>198</v>
      </c>
      <c r="B39" s="516" t="s">
        <v>199</v>
      </c>
      <c r="C39" s="157"/>
      <c r="D39" s="157"/>
      <c r="E39" s="157"/>
      <c r="F39" s="158"/>
    </row>
    <row r="40" spans="1:6" ht="16.5" customHeight="1">
      <c r="A40" s="515" t="s">
        <v>200</v>
      </c>
      <c r="B40" s="516" t="s">
        <v>201</v>
      </c>
      <c r="C40" s="157"/>
      <c r="D40" s="157"/>
      <c r="E40" s="157"/>
      <c r="F40" s="158"/>
    </row>
    <row r="41" spans="1:6" s="517" customFormat="1" ht="30" customHeight="1">
      <c r="A41" s="505" t="s">
        <v>202</v>
      </c>
      <c r="B41" s="506" t="s">
        <v>689</v>
      </c>
      <c r="C41" s="421">
        <f>SUM(C42:C45)</f>
        <v>0</v>
      </c>
      <c r="D41" s="421">
        <f>SUM(D42:D45)</f>
        <v>0</v>
      </c>
      <c r="E41" s="421">
        <f>SUM(E42:E45)</f>
        <v>0</v>
      </c>
      <c r="F41" s="422">
        <f>E41</f>
        <v>0</v>
      </c>
    </row>
    <row r="42" spans="1:6" ht="16.5" customHeight="1">
      <c r="A42" s="515" t="s">
        <v>628</v>
      </c>
      <c r="B42" s="516" t="s">
        <v>627</v>
      </c>
      <c r="C42" s="157"/>
      <c r="D42" s="157"/>
      <c r="E42" s="157"/>
      <c r="F42" s="158"/>
    </row>
    <row r="43" spans="1:6" ht="16.5" customHeight="1">
      <c r="A43" s="515" t="s">
        <v>626</v>
      </c>
      <c r="B43" s="516" t="s">
        <v>625</v>
      </c>
      <c r="C43" s="157"/>
      <c r="D43" s="157"/>
      <c r="E43" s="157"/>
      <c r="F43" s="158"/>
    </row>
    <row r="44" spans="1:6" ht="16.5" customHeight="1">
      <c r="A44" s="515" t="s">
        <v>624</v>
      </c>
      <c r="B44" s="516" t="s">
        <v>623</v>
      </c>
      <c r="C44" s="157"/>
      <c r="D44" s="157"/>
      <c r="E44" s="157"/>
      <c r="F44" s="158"/>
    </row>
    <row r="45" spans="1:6" ht="16.5" customHeight="1">
      <c r="A45" s="515" t="s">
        <v>203</v>
      </c>
      <c r="B45" s="516" t="s">
        <v>16</v>
      </c>
      <c r="C45" s="157"/>
      <c r="D45" s="157"/>
      <c r="E45" s="157"/>
      <c r="F45" s="158"/>
    </row>
    <row r="46" spans="1:6" s="517" customFormat="1">
      <c r="A46" s="505" t="s">
        <v>204</v>
      </c>
      <c r="B46" s="506" t="s">
        <v>688</v>
      </c>
      <c r="C46" s="421">
        <f>SUM(C47:C55)</f>
        <v>0</v>
      </c>
      <c r="D46" s="421">
        <f>SUM(D47:D55)</f>
        <v>0</v>
      </c>
      <c r="E46" s="421">
        <f>SUM(E47:E55)</f>
        <v>0</v>
      </c>
      <c r="F46" s="422">
        <f>E46</f>
        <v>0</v>
      </c>
    </row>
    <row r="47" spans="1:6" ht="16.5" customHeight="1">
      <c r="A47" s="515" t="s">
        <v>205</v>
      </c>
      <c r="B47" s="516" t="s">
        <v>622</v>
      </c>
      <c r="C47" s="157"/>
      <c r="D47" s="157"/>
      <c r="E47" s="157"/>
      <c r="F47" s="158"/>
    </row>
    <row r="48" spans="1:6" ht="16.5" customHeight="1">
      <c r="A48" s="515" t="s">
        <v>206</v>
      </c>
      <c r="B48" s="516" t="s">
        <v>621</v>
      </c>
      <c r="C48" s="157"/>
      <c r="D48" s="157"/>
      <c r="E48" s="157"/>
      <c r="F48" s="158"/>
    </row>
    <row r="49" spans="1:6" ht="16.5" customHeight="1">
      <c r="A49" s="515" t="s">
        <v>207</v>
      </c>
      <c r="B49" s="516" t="s">
        <v>620</v>
      </c>
      <c r="C49" s="157"/>
      <c r="D49" s="157"/>
      <c r="E49" s="157"/>
      <c r="F49" s="158"/>
    </row>
    <row r="50" spans="1:6" ht="16.5" customHeight="1">
      <c r="A50" s="515" t="s">
        <v>208</v>
      </c>
      <c r="B50" s="516" t="s">
        <v>619</v>
      </c>
      <c r="C50" s="157"/>
      <c r="D50" s="157"/>
      <c r="E50" s="157"/>
      <c r="F50" s="158"/>
    </row>
    <row r="51" spans="1:6" ht="16.5" customHeight="1">
      <c r="A51" s="515" t="s">
        <v>209</v>
      </c>
      <c r="B51" s="516" t="s">
        <v>618</v>
      </c>
      <c r="C51" s="157"/>
      <c r="D51" s="157"/>
      <c r="E51" s="157"/>
      <c r="F51" s="158"/>
    </row>
    <row r="52" spans="1:6" ht="16.5" customHeight="1">
      <c r="A52" s="515" t="s">
        <v>210</v>
      </c>
      <c r="B52" s="516" t="s">
        <v>617</v>
      </c>
      <c r="C52" s="157"/>
      <c r="D52" s="157"/>
      <c r="E52" s="157"/>
      <c r="F52" s="158"/>
    </row>
    <row r="53" spans="1:6" ht="16.5" customHeight="1">
      <c r="A53" s="515" t="s">
        <v>211</v>
      </c>
      <c r="B53" s="516" t="s">
        <v>616</v>
      </c>
      <c r="C53" s="157"/>
      <c r="D53" s="157"/>
      <c r="E53" s="157"/>
      <c r="F53" s="158"/>
    </row>
    <row r="54" spans="1:6" ht="16.5" customHeight="1">
      <c r="A54" s="515" t="s">
        <v>212</v>
      </c>
      <c r="B54" s="516" t="s">
        <v>615</v>
      </c>
      <c r="C54" s="157"/>
      <c r="D54" s="157"/>
      <c r="E54" s="157"/>
      <c r="F54" s="158"/>
    </row>
    <row r="55" spans="1:6" ht="16.5" customHeight="1">
      <c r="A55" s="515" t="s">
        <v>213</v>
      </c>
      <c r="B55" s="516" t="s">
        <v>16</v>
      </c>
      <c r="C55" s="157"/>
      <c r="D55" s="157"/>
      <c r="E55" s="157"/>
      <c r="F55" s="158"/>
    </row>
    <row r="56" spans="1:6" s="517" customFormat="1">
      <c r="A56" s="505" t="s">
        <v>214</v>
      </c>
      <c r="B56" s="506" t="s">
        <v>676</v>
      </c>
      <c r="C56" s="421">
        <f>SUM(C57:C89)</f>
        <v>0</v>
      </c>
      <c r="D56" s="421">
        <f>SUM(D57:D89)</f>
        <v>0</v>
      </c>
      <c r="E56" s="421">
        <f>SUM(E57:E89)</f>
        <v>0</v>
      </c>
      <c r="F56" s="422">
        <f>E56</f>
        <v>0</v>
      </c>
    </row>
    <row r="57" spans="1:6" ht="16.5" customHeight="1">
      <c r="A57" s="515" t="s">
        <v>215</v>
      </c>
      <c r="B57" s="516" t="s">
        <v>216</v>
      </c>
      <c r="C57" s="157"/>
      <c r="D57" s="157"/>
      <c r="E57" s="157"/>
      <c r="F57" s="158"/>
    </row>
    <row r="58" spans="1:6" ht="16.5" customHeight="1">
      <c r="A58" s="515" t="s">
        <v>217</v>
      </c>
      <c r="B58" s="516" t="s">
        <v>614</v>
      </c>
      <c r="C58" s="157"/>
      <c r="D58" s="157"/>
      <c r="E58" s="157"/>
      <c r="F58" s="158"/>
    </row>
    <row r="59" spans="1:6" ht="24" customHeight="1">
      <c r="A59" s="515" t="s">
        <v>218</v>
      </c>
      <c r="B59" s="516" t="s">
        <v>613</v>
      </c>
      <c r="C59" s="157"/>
      <c r="D59" s="157"/>
      <c r="E59" s="157"/>
      <c r="F59" s="158"/>
    </row>
    <row r="60" spans="1:6" ht="16.5" customHeight="1">
      <c r="A60" s="515" t="s">
        <v>219</v>
      </c>
      <c r="B60" s="516" t="s">
        <v>612</v>
      </c>
      <c r="C60" s="157"/>
      <c r="D60" s="157"/>
      <c r="E60" s="157"/>
      <c r="F60" s="158"/>
    </row>
    <row r="61" spans="1:6" ht="16.5" customHeight="1">
      <c r="A61" s="515" t="s">
        <v>220</v>
      </c>
      <c r="B61" s="516" t="s">
        <v>611</v>
      </c>
      <c r="C61" s="157"/>
      <c r="D61" s="157"/>
      <c r="E61" s="157"/>
      <c r="F61" s="158"/>
    </row>
    <row r="62" spans="1:6" ht="16.5" customHeight="1">
      <c r="A62" s="515" t="s">
        <v>221</v>
      </c>
      <c r="B62" s="516" t="s">
        <v>610</v>
      </c>
      <c r="C62" s="157"/>
      <c r="D62" s="157"/>
      <c r="E62" s="157"/>
      <c r="F62" s="158"/>
    </row>
    <row r="63" spans="1:6" ht="16.5" customHeight="1">
      <c r="A63" s="515" t="s">
        <v>222</v>
      </c>
      <c r="B63" s="516" t="s">
        <v>609</v>
      </c>
      <c r="C63" s="157"/>
      <c r="D63" s="157"/>
      <c r="E63" s="157"/>
      <c r="F63" s="158"/>
    </row>
    <row r="64" spans="1:6" ht="16.5" customHeight="1">
      <c r="A64" s="515" t="s">
        <v>223</v>
      </c>
      <c r="B64" s="516" t="s">
        <v>608</v>
      </c>
      <c r="C64" s="157"/>
      <c r="D64" s="157"/>
      <c r="E64" s="157"/>
      <c r="F64" s="158"/>
    </row>
    <row r="65" spans="1:6" ht="24" customHeight="1">
      <c r="A65" s="515" t="s">
        <v>224</v>
      </c>
      <c r="B65" s="516" t="s">
        <v>607</v>
      </c>
      <c r="C65" s="157"/>
      <c r="D65" s="157"/>
      <c r="E65" s="157"/>
      <c r="F65" s="158"/>
    </row>
    <row r="66" spans="1:6" ht="16.5" customHeight="1">
      <c r="A66" s="515" t="s">
        <v>225</v>
      </c>
      <c r="B66" s="516" t="s">
        <v>606</v>
      </c>
      <c r="C66" s="157"/>
      <c r="D66" s="157"/>
      <c r="E66" s="157"/>
      <c r="F66" s="158"/>
    </row>
    <row r="67" spans="1:6" ht="24" customHeight="1">
      <c r="A67" s="515" t="s">
        <v>226</v>
      </c>
      <c r="B67" s="516" t="s">
        <v>605</v>
      </c>
      <c r="C67" s="157"/>
      <c r="D67" s="157"/>
      <c r="E67" s="157"/>
      <c r="F67" s="158"/>
    </row>
    <row r="68" spans="1:6" ht="16.5" customHeight="1">
      <c r="A68" s="515" t="s">
        <v>227</v>
      </c>
      <c r="B68" s="516" t="s">
        <v>604</v>
      </c>
      <c r="C68" s="157"/>
      <c r="D68" s="157"/>
      <c r="E68" s="157"/>
      <c r="F68" s="158"/>
    </row>
    <row r="69" spans="1:6" ht="16.5" customHeight="1">
      <c r="A69" s="515" t="s">
        <v>228</v>
      </c>
      <c r="B69" s="516" t="s">
        <v>603</v>
      </c>
      <c r="C69" s="157"/>
      <c r="D69" s="157"/>
      <c r="E69" s="157"/>
      <c r="F69" s="158"/>
    </row>
    <row r="70" spans="1:6" ht="24" customHeight="1">
      <c r="A70" s="515" t="s">
        <v>229</v>
      </c>
      <c r="B70" s="518" t="s">
        <v>602</v>
      </c>
      <c r="C70" s="157"/>
      <c r="D70" s="157"/>
      <c r="E70" s="157"/>
      <c r="F70" s="158"/>
    </row>
    <row r="71" spans="1:6" ht="24" customHeight="1">
      <c r="A71" s="515" t="s">
        <v>230</v>
      </c>
      <c r="B71" s="516" t="s">
        <v>601</v>
      </c>
      <c r="C71" s="157"/>
      <c r="D71" s="157"/>
      <c r="E71" s="157"/>
      <c r="F71" s="158"/>
    </row>
    <row r="72" spans="1:6" ht="16.5" customHeight="1">
      <c r="A72" s="515" t="s">
        <v>231</v>
      </c>
      <c r="B72" s="516" t="s">
        <v>600</v>
      </c>
      <c r="C72" s="157"/>
      <c r="D72" s="157"/>
      <c r="E72" s="157"/>
      <c r="F72" s="158"/>
    </row>
    <row r="73" spans="1:6" ht="16.5" customHeight="1">
      <c r="A73" s="515" t="s">
        <v>232</v>
      </c>
      <c r="B73" s="516" t="s">
        <v>599</v>
      </c>
      <c r="C73" s="157"/>
      <c r="D73" s="157"/>
      <c r="E73" s="157"/>
      <c r="F73" s="158"/>
    </row>
    <row r="74" spans="1:6" ht="16.5" customHeight="1">
      <c r="A74" s="515" t="s">
        <v>233</v>
      </c>
      <c r="B74" s="516" t="s">
        <v>598</v>
      </c>
      <c r="C74" s="157"/>
      <c r="D74" s="157"/>
      <c r="E74" s="157"/>
      <c r="F74" s="158"/>
    </row>
    <row r="75" spans="1:6" ht="16.5" customHeight="1">
      <c r="A75" s="515" t="s">
        <v>234</v>
      </c>
      <c r="B75" s="516" t="s">
        <v>597</v>
      </c>
      <c r="C75" s="157"/>
      <c r="D75" s="157"/>
      <c r="E75" s="157"/>
      <c r="F75" s="158"/>
    </row>
    <row r="76" spans="1:6" ht="16.5" customHeight="1">
      <c r="A76" s="515" t="s">
        <v>235</v>
      </c>
      <c r="B76" s="516" t="s">
        <v>596</v>
      </c>
      <c r="C76" s="157"/>
      <c r="D76" s="157"/>
      <c r="E76" s="157"/>
      <c r="F76" s="158"/>
    </row>
    <row r="77" spans="1:6" ht="16.5" customHeight="1">
      <c r="A77" s="515" t="s">
        <v>236</v>
      </c>
      <c r="B77" s="516" t="s">
        <v>595</v>
      </c>
      <c r="C77" s="157"/>
      <c r="D77" s="157"/>
      <c r="E77" s="157"/>
      <c r="F77" s="158"/>
    </row>
    <row r="78" spans="1:6" ht="16.5" customHeight="1">
      <c r="A78" s="515" t="s">
        <v>594</v>
      </c>
      <c r="B78" s="516" t="s">
        <v>593</v>
      </c>
      <c r="C78" s="157"/>
      <c r="D78" s="157"/>
      <c r="E78" s="157"/>
      <c r="F78" s="158"/>
    </row>
    <row r="79" spans="1:6" ht="16.5" customHeight="1">
      <c r="A79" s="515" t="s">
        <v>592</v>
      </c>
      <c r="B79" s="516" t="s">
        <v>591</v>
      </c>
      <c r="C79" s="157"/>
      <c r="D79" s="157"/>
      <c r="E79" s="157"/>
      <c r="F79" s="158"/>
    </row>
    <row r="80" spans="1:6" ht="16.5" customHeight="1">
      <c r="A80" s="515" t="s">
        <v>590</v>
      </c>
      <c r="B80" s="516" t="s">
        <v>589</v>
      </c>
      <c r="C80" s="157"/>
      <c r="D80" s="157"/>
      <c r="E80" s="157"/>
      <c r="F80" s="158"/>
    </row>
    <row r="81" spans="1:6" ht="16.5" customHeight="1">
      <c r="A81" s="515" t="s">
        <v>237</v>
      </c>
      <c r="B81" s="516" t="s">
        <v>588</v>
      </c>
      <c r="C81" s="157"/>
      <c r="D81" s="157"/>
      <c r="E81" s="157"/>
      <c r="F81" s="158"/>
    </row>
    <row r="82" spans="1:6" ht="16.5" customHeight="1">
      <c r="A82" s="515" t="s">
        <v>238</v>
      </c>
      <c r="B82" s="516" t="s">
        <v>16</v>
      </c>
      <c r="C82" s="157"/>
      <c r="D82" s="157"/>
      <c r="E82" s="157"/>
      <c r="F82" s="158"/>
    </row>
    <row r="83" spans="1:6" ht="26.4">
      <c r="A83" s="515" t="s">
        <v>239</v>
      </c>
      <c r="B83" s="516" t="s">
        <v>832</v>
      </c>
      <c r="C83" s="157"/>
      <c r="D83" s="157"/>
      <c r="E83" s="157"/>
      <c r="F83" s="158"/>
    </row>
    <row r="84" spans="1:6" ht="31.5" customHeight="1">
      <c r="A84" s="515" t="s">
        <v>240</v>
      </c>
      <c r="B84" s="516" t="s">
        <v>827</v>
      </c>
      <c r="C84" s="157"/>
      <c r="D84" s="157"/>
      <c r="E84" s="157"/>
      <c r="F84" s="158"/>
    </row>
    <row r="85" spans="1:6" ht="26.4">
      <c r="A85" s="515" t="s">
        <v>241</v>
      </c>
      <c r="B85" s="516" t="s">
        <v>833</v>
      </c>
      <c r="C85" s="157"/>
      <c r="D85" s="157"/>
      <c r="E85" s="157"/>
      <c r="F85" s="158"/>
    </row>
    <row r="86" spans="1:6" ht="16.5" customHeight="1">
      <c r="A86" s="515" t="s">
        <v>242</v>
      </c>
      <c r="B86" s="516" t="s">
        <v>828</v>
      </c>
      <c r="C86" s="157"/>
      <c r="D86" s="157"/>
      <c r="E86" s="157"/>
      <c r="F86" s="158"/>
    </row>
    <row r="87" spans="1:6" ht="16.5" customHeight="1">
      <c r="A87" s="515" t="s">
        <v>219</v>
      </c>
      <c r="B87" s="516" t="s">
        <v>829</v>
      </c>
      <c r="C87" s="157"/>
      <c r="D87" s="157"/>
      <c r="E87" s="157"/>
      <c r="F87" s="158"/>
    </row>
    <row r="88" spans="1:6" ht="16.5" customHeight="1">
      <c r="A88" s="515" t="s">
        <v>825</v>
      </c>
      <c r="B88" s="516" t="s">
        <v>830</v>
      </c>
      <c r="C88" s="157"/>
      <c r="D88" s="157"/>
      <c r="E88" s="157"/>
      <c r="F88" s="158"/>
    </row>
    <row r="89" spans="1:6" ht="24" customHeight="1">
      <c r="A89" s="515" t="s">
        <v>826</v>
      </c>
      <c r="B89" s="516" t="s">
        <v>831</v>
      </c>
      <c r="C89" s="157"/>
      <c r="D89" s="157"/>
      <c r="E89" s="157"/>
      <c r="F89" s="158"/>
    </row>
    <row r="90" spans="1:6" s="517" customFormat="1" ht="24.9" customHeight="1">
      <c r="A90" s="505" t="s">
        <v>587</v>
      </c>
      <c r="B90" s="506" t="s">
        <v>586</v>
      </c>
      <c r="C90" s="423">
        <f>SUM(C56,C46,C41,C38,C31,C24,C19,C12,C9)</f>
        <v>0</v>
      </c>
      <c r="D90" s="423">
        <f>SUM(D56,D46,D41,D38,D31,D24,D19,D12,D9)</f>
        <v>0</v>
      </c>
      <c r="E90" s="423">
        <f>SUM(E56,E46,E41,E38,E31,E24,E19,E12,E9)</f>
        <v>0</v>
      </c>
      <c r="F90" s="424">
        <f>E90</f>
        <v>0</v>
      </c>
    </row>
    <row r="91" spans="1:6" ht="6.75" customHeight="1">
      <c r="A91" s="970"/>
      <c r="B91" s="971"/>
      <c r="C91" s="971"/>
      <c r="D91" s="971"/>
      <c r="E91" s="971"/>
      <c r="F91" s="972"/>
    </row>
    <row r="92" spans="1:6" s="517" customFormat="1" ht="27.6">
      <c r="A92" s="505" t="s">
        <v>578</v>
      </c>
      <c r="B92" s="506" t="s">
        <v>677</v>
      </c>
      <c r="C92" s="423">
        <f>SUM(C93:C101)</f>
        <v>0</v>
      </c>
      <c r="D92" s="423">
        <f>SUM(D93:D101)</f>
        <v>0</v>
      </c>
      <c r="E92" s="423">
        <f>SUM(E93:E101)</f>
        <v>0</v>
      </c>
      <c r="F92" s="424">
        <f>SUM(F93:F101)</f>
        <v>0</v>
      </c>
    </row>
    <row r="93" spans="1:6" ht="16.5" customHeight="1">
      <c r="A93" s="519" t="s">
        <v>243</v>
      </c>
      <c r="B93" s="516" t="s">
        <v>244</v>
      </c>
      <c r="C93" s="157"/>
      <c r="D93" s="157"/>
      <c r="E93" s="157"/>
      <c r="F93" s="158"/>
    </row>
    <row r="94" spans="1:6" ht="16.5" customHeight="1">
      <c r="A94" s="519" t="s">
        <v>245</v>
      </c>
      <c r="B94" s="516" t="s">
        <v>585</v>
      </c>
      <c r="C94" s="157"/>
      <c r="D94" s="157"/>
      <c r="E94" s="157"/>
      <c r="F94" s="158"/>
    </row>
    <row r="95" spans="1:6" ht="16.5" customHeight="1">
      <c r="A95" s="519" t="s">
        <v>246</v>
      </c>
      <c r="B95" s="516" t="s">
        <v>247</v>
      </c>
      <c r="C95" s="157"/>
      <c r="D95" s="157"/>
      <c r="E95" s="157"/>
      <c r="F95" s="158"/>
    </row>
    <row r="96" spans="1:6" ht="16.5" customHeight="1">
      <c r="A96" s="519" t="s">
        <v>248</v>
      </c>
      <c r="B96" s="516" t="s">
        <v>584</v>
      </c>
      <c r="C96" s="157"/>
      <c r="D96" s="157"/>
      <c r="E96" s="157"/>
      <c r="F96" s="158"/>
    </row>
    <row r="97" spans="1:6" ht="24" customHeight="1">
      <c r="A97" s="519" t="s">
        <v>249</v>
      </c>
      <c r="B97" s="516" t="s">
        <v>583</v>
      </c>
      <c r="C97" s="157"/>
      <c r="D97" s="157"/>
      <c r="E97" s="157"/>
      <c r="F97" s="158"/>
    </row>
    <row r="98" spans="1:6" ht="24" customHeight="1">
      <c r="A98" s="519" t="s">
        <v>250</v>
      </c>
      <c r="B98" s="516" t="s">
        <v>582</v>
      </c>
      <c r="C98" s="157"/>
      <c r="D98" s="157"/>
      <c r="E98" s="157"/>
      <c r="F98" s="158"/>
    </row>
    <row r="99" spans="1:6" ht="24" customHeight="1">
      <c r="A99" s="519" t="s">
        <v>251</v>
      </c>
      <c r="B99" s="516" t="s">
        <v>581</v>
      </c>
      <c r="C99" s="157"/>
      <c r="D99" s="157"/>
      <c r="E99" s="157"/>
      <c r="F99" s="158"/>
    </row>
    <row r="100" spans="1:6" ht="24" customHeight="1">
      <c r="A100" s="519" t="s">
        <v>252</v>
      </c>
      <c r="B100" s="516" t="s">
        <v>580</v>
      </c>
      <c r="C100" s="157"/>
      <c r="D100" s="157"/>
      <c r="E100" s="157"/>
      <c r="F100" s="158"/>
    </row>
    <row r="101" spans="1:6" ht="24" customHeight="1">
      <c r="A101" s="515" t="s">
        <v>253</v>
      </c>
      <c r="B101" s="516" t="s">
        <v>579</v>
      </c>
      <c r="C101" s="157"/>
      <c r="D101" s="157"/>
      <c r="E101" s="157"/>
      <c r="F101" s="158"/>
    </row>
    <row r="102" spans="1:6" s="517" customFormat="1" ht="20.100000000000001" customHeight="1">
      <c r="A102" s="505" t="s">
        <v>569</v>
      </c>
      <c r="B102" s="506" t="s">
        <v>678</v>
      </c>
      <c r="C102" s="423">
        <f>SUM(C103:C114)</f>
        <v>0</v>
      </c>
      <c r="D102" s="423">
        <f>SUM(D103:D114)</f>
        <v>0</v>
      </c>
      <c r="E102" s="423">
        <f>SUM(E103:E114)</f>
        <v>0</v>
      </c>
      <c r="F102" s="424">
        <f>E102</f>
        <v>0</v>
      </c>
    </row>
    <row r="103" spans="1:6" ht="16.5" customHeight="1">
      <c r="A103" s="515" t="s">
        <v>158</v>
      </c>
      <c r="B103" s="516" t="s">
        <v>159</v>
      </c>
      <c r="C103" s="157"/>
      <c r="D103" s="157"/>
      <c r="E103" s="157"/>
      <c r="F103" s="158"/>
    </row>
    <row r="104" spans="1:6" ht="16.5" customHeight="1">
      <c r="A104" s="515" t="s">
        <v>160</v>
      </c>
      <c r="B104" s="516" t="s">
        <v>577</v>
      </c>
      <c r="C104" s="157"/>
      <c r="D104" s="157"/>
      <c r="E104" s="157"/>
      <c r="F104" s="158"/>
    </row>
    <row r="105" spans="1:6" ht="16.5" customHeight="1">
      <c r="A105" s="515" t="s">
        <v>161</v>
      </c>
      <c r="B105" s="516" t="s">
        <v>576</v>
      </c>
      <c r="C105" s="157"/>
      <c r="D105" s="157"/>
      <c r="E105" s="157"/>
      <c r="F105" s="158"/>
    </row>
    <row r="106" spans="1:6" ht="16.5" customHeight="1">
      <c r="A106" s="515" t="s">
        <v>162</v>
      </c>
      <c r="B106" s="516" t="s">
        <v>575</v>
      </c>
      <c r="C106" s="157"/>
      <c r="D106" s="157"/>
      <c r="E106" s="157"/>
      <c r="F106" s="158"/>
    </row>
    <row r="107" spans="1:6" ht="16.5" customHeight="1">
      <c r="A107" s="515" t="s">
        <v>163</v>
      </c>
      <c r="B107" s="516" t="s">
        <v>574</v>
      </c>
      <c r="C107" s="157"/>
      <c r="D107" s="157"/>
      <c r="E107" s="157"/>
      <c r="F107" s="158"/>
    </row>
    <row r="108" spans="1:6" ht="16.5" customHeight="1">
      <c r="A108" s="515" t="s">
        <v>164</v>
      </c>
      <c r="B108" s="516" t="s">
        <v>165</v>
      </c>
      <c r="C108" s="157"/>
      <c r="D108" s="157"/>
      <c r="E108" s="157"/>
      <c r="F108" s="158"/>
    </row>
    <row r="109" spans="1:6" ht="16.5" customHeight="1">
      <c r="A109" s="515" t="s">
        <v>166</v>
      </c>
      <c r="B109" s="516" t="s">
        <v>146</v>
      </c>
      <c r="C109" s="157"/>
      <c r="D109" s="157"/>
      <c r="E109" s="157"/>
      <c r="F109" s="158"/>
    </row>
    <row r="110" spans="1:6" ht="16.5" customHeight="1">
      <c r="A110" s="515" t="s">
        <v>167</v>
      </c>
      <c r="B110" s="516" t="s">
        <v>148</v>
      </c>
      <c r="C110" s="157"/>
      <c r="D110" s="157"/>
      <c r="E110" s="157"/>
      <c r="F110" s="158"/>
    </row>
    <row r="111" spans="1:6" ht="16.5" customHeight="1">
      <c r="A111" s="515" t="s">
        <v>168</v>
      </c>
      <c r="B111" s="516" t="s">
        <v>573</v>
      </c>
      <c r="C111" s="157"/>
      <c r="D111" s="157"/>
      <c r="E111" s="157"/>
      <c r="F111" s="158"/>
    </row>
    <row r="112" spans="1:6" ht="16.5" customHeight="1">
      <c r="A112" s="515" t="s">
        <v>169</v>
      </c>
      <c r="B112" s="516" t="s">
        <v>572</v>
      </c>
      <c r="C112" s="157"/>
      <c r="D112" s="157"/>
      <c r="E112" s="157"/>
      <c r="F112" s="158"/>
    </row>
    <row r="113" spans="1:6" ht="16.5" customHeight="1">
      <c r="A113" s="515" t="s">
        <v>170</v>
      </c>
      <c r="B113" s="516" t="s">
        <v>571</v>
      </c>
      <c r="C113" s="157"/>
      <c r="D113" s="157"/>
      <c r="E113" s="157"/>
      <c r="F113" s="158"/>
    </row>
    <row r="114" spans="1:6" ht="16.5" customHeight="1">
      <c r="A114" s="515" t="s">
        <v>171</v>
      </c>
      <c r="B114" s="516" t="s">
        <v>570</v>
      </c>
      <c r="C114" s="157"/>
      <c r="D114" s="157"/>
      <c r="E114" s="157"/>
      <c r="F114" s="158"/>
    </row>
    <row r="115" spans="1:6" s="517" customFormat="1" ht="20.100000000000001" customHeight="1">
      <c r="A115" s="505" t="s">
        <v>172</v>
      </c>
      <c r="B115" s="506" t="s">
        <v>679</v>
      </c>
      <c r="C115" s="421">
        <f>SUM(C116:C117)</f>
        <v>0</v>
      </c>
      <c r="D115" s="421">
        <f>SUM(D116:D117)</f>
        <v>0</v>
      </c>
      <c r="E115" s="421">
        <f>SUM(E116:E117)</f>
        <v>0</v>
      </c>
      <c r="F115" s="422">
        <f>E115</f>
        <v>0</v>
      </c>
    </row>
    <row r="116" spans="1:6" ht="16.5" customHeight="1">
      <c r="A116" s="515" t="s">
        <v>173</v>
      </c>
      <c r="B116" s="516" t="s">
        <v>567</v>
      </c>
      <c r="C116" s="157"/>
      <c r="D116" s="157"/>
      <c r="E116" s="157"/>
      <c r="F116" s="158"/>
    </row>
    <row r="117" spans="1:6" ht="16.5" customHeight="1">
      <c r="A117" s="515" t="s">
        <v>174</v>
      </c>
      <c r="B117" s="516" t="s">
        <v>568</v>
      </c>
      <c r="C117" s="157"/>
      <c r="D117" s="157"/>
      <c r="E117" s="157"/>
      <c r="F117" s="158"/>
    </row>
    <row r="118" spans="1:6" s="517" customFormat="1" ht="30" customHeight="1">
      <c r="A118" s="505" t="s">
        <v>175</v>
      </c>
      <c r="B118" s="506" t="s">
        <v>687</v>
      </c>
      <c r="C118" s="421">
        <f>SUM(C119:C120)</f>
        <v>0</v>
      </c>
      <c r="D118" s="421">
        <f>SUM(D119:D120)</f>
        <v>0</v>
      </c>
      <c r="E118" s="421">
        <f>SUM(E119:E120)</f>
        <v>0</v>
      </c>
      <c r="F118" s="422">
        <f>E118</f>
        <v>0</v>
      </c>
    </row>
    <row r="119" spans="1:6" ht="16.5" customHeight="1">
      <c r="A119" s="515" t="s">
        <v>176</v>
      </c>
      <c r="B119" s="516" t="s">
        <v>566</v>
      </c>
      <c r="C119" s="157"/>
      <c r="D119" s="157"/>
      <c r="E119" s="157"/>
      <c r="F119" s="158"/>
    </row>
    <row r="120" spans="1:6" ht="16.5" customHeight="1">
      <c r="A120" s="515" t="s">
        <v>177</v>
      </c>
      <c r="B120" s="516" t="s">
        <v>565</v>
      </c>
      <c r="C120" s="157"/>
      <c r="D120" s="157"/>
      <c r="E120" s="157"/>
      <c r="F120" s="158"/>
    </row>
    <row r="121" spans="1:6" s="517" customFormat="1" ht="30" customHeight="1">
      <c r="A121" s="505" t="s">
        <v>558</v>
      </c>
      <c r="B121" s="506" t="s">
        <v>680</v>
      </c>
      <c r="C121" s="421">
        <f>SUM(C122:C128)</f>
        <v>0</v>
      </c>
      <c r="D121" s="421">
        <f>SUM(D122:D128)</f>
        <v>0</v>
      </c>
      <c r="E121" s="421">
        <f>SUM(E122:E128)</f>
        <v>0</v>
      </c>
      <c r="F121" s="422">
        <f>E121</f>
        <v>0</v>
      </c>
    </row>
    <row r="122" spans="1:6" ht="16.5" customHeight="1">
      <c r="A122" s="515" t="s">
        <v>254</v>
      </c>
      <c r="B122" s="516" t="s">
        <v>564</v>
      </c>
      <c r="C122" s="157"/>
      <c r="D122" s="157"/>
      <c r="E122" s="157"/>
      <c r="F122" s="158"/>
    </row>
    <row r="123" spans="1:6" ht="16.5" customHeight="1">
      <c r="A123" s="515" t="s">
        <v>255</v>
      </c>
      <c r="B123" s="516" t="s">
        <v>563</v>
      </c>
      <c r="C123" s="157"/>
      <c r="D123" s="157"/>
      <c r="E123" s="157"/>
      <c r="F123" s="158"/>
    </row>
    <row r="124" spans="1:6" ht="16.5" customHeight="1">
      <c r="A124" s="515" t="s">
        <v>256</v>
      </c>
      <c r="B124" s="516" t="s">
        <v>562</v>
      </c>
      <c r="C124" s="157"/>
      <c r="D124" s="157"/>
      <c r="E124" s="157"/>
      <c r="F124" s="158"/>
    </row>
    <row r="125" spans="1:6" ht="16.5" customHeight="1">
      <c r="A125" s="515" t="s">
        <v>257</v>
      </c>
      <c r="B125" s="516" t="s">
        <v>561</v>
      </c>
      <c r="C125" s="157"/>
      <c r="D125" s="157"/>
      <c r="E125" s="157"/>
      <c r="F125" s="158"/>
    </row>
    <row r="126" spans="1:6" ht="16.5" customHeight="1">
      <c r="A126" s="515" t="s">
        <v>258</v>
      </c>
      <c r="B126" s="516" t="s">
        <v>560</v>
      </c>
      <c r="C126" s="157"/>
      <c r="D126" s="157"/>
      <c r="E126" s="157"/>
      <c r="F126" s="158"/>
    </row>
    <row r="127" spans="1:6" ht="16.5" customHeight="1">
      <c r="A127" s="515" t="s">
        <v>259</v>
      </c>
      <c r="B127" s="516" t="s">
        <v>559</v>
      </c>
      <c r="C127" s="157"/>
      <c r="D127" s="157"/>
      <c r="E127" s="157"/>
      <c r="F127" s="158"/>
    </row>
    <row r="128" spans="1:6" ht="16.5" customHeight="1">
      <c r="A128" s="515" t="s">
        <v>260</v>
      </c>
      <c r="B128" s="516" t="s">
        <v>261</v>
      </c>
      <c r="C128" s="157"/>
      <c r="D128" s="157"/>
      <c r="E128" s="157"/>
      <c r="F128" s="158"/>
    </row>
    <row r="129" spans="1:6" s="517" customFormat="1" ht="20.100000000000001" customHeight="1">
      <c r="A129" s="505" t="s">
        <v>555</v>
      </c>
      <c r="B129" s="506" t="s">
        <v>686</v>
      </c>
      <c r="C129" s="421">
        <f>SUM(C130:C131)</f>
        <v>0</v>
      </c>
      <c r="D129" s="421">
        <f>SUM(D130:D131)</f>
        <v>0</v>
      </c>
      <c r="E129" s="421">
        <f>SUM(E130:E131)</f>
        <v>0</v>
      </c>
      <c r="F129" s="422">
        <f>E129</f>
        <v>0</v>
      </c>
    </row>
    <row r="130" spans="1:6" ht="16.5" customHeight="1">
      <c r="A130" s="515" t="s">
        <v>262</v>
      </c>
      <c r="B130" s="516" t="s">
        <v>557</v>
      </c>
      <c r="C130" s="157"/>
      <c r="D130" s="157"/>
      <c r="E130" s="157"/>
      <c r="F130" s="158"/>
    </row>
    <row r="131" spans="1:6" ht="16.5" customHeight="1">
      <c r="A131" s="515" t="s">
        <v>556</v>
      </c>
      <c r="B131" s="516" t="s">
        <v>16</v>
      </c>
      <c r="C131" s="157"/>
      <c r="D131" s="157"/>
      <c r="E131" s="157"/>
      <c r="F131" s="158"/>
    </row>
    <row r="132" spans="1:6" s="517" customFormat="1" ht="27.6">
      <c r="A132" s="505" t="s">
        <v>551</v>
      </c>
      <c r="B132" s="506" t="s">
        <v>681</v>
      </c>
      <c r="C132" s="421">
        <f>SUM(C133:C134)</f>
        <v>0</v>
      </c>
      <c r="D132" s="421">
        <f>SUM(D133:D134)</f>
        <v>0</v>
      </c>
      <c r="E132" s="421">
        <f>SUM(E133:E134)</f>
        <v>0</v>
      </c>
      <c r="F132" s="422">
        <f>E132</f>
        <v>0</v>
      </c>
    </row>
    <row r="133" spans="1:6" ht="16.5" customHeight="1">
      <c r="A133" s="515" t="s">
        <v>263</v>
      </c>
      <c r="B133" s="516" t="s">
        <v>554</v>
      </c>
      <c r="C133" s="157"/>
      <c r="D133" s="157"/>
      <c r="E133" s="157"/>
      <c r="F133" s="158"/>
    </row>
    <row r="134" spans="1:6" ht="16.5" customHeight="1">
      <c r="A134" s="515" t="s">
        <v>553</v>
      </c>
      <c r="B134" s="516" t="s">
        <v>552</v>
      </c>
      <c r="C134" s="157"/>
      <c r="D134" s="157"/>
      <c r="E134" s="157"/>
      <c r="F134" s="158"/>
    </row>
    <row r="135" spans="1:6" s="517" customFormat="1" ht="20.100000000000001" customHeight="1">
      <c r="A135" s="505" t="s">
        <v>537</v>
      </c>
      <c r="B135" s="506" t="s">
        <v>685</v>
      </c>
      <c r="C135" s="421">
        <f>SUM(C136:C142)</f>
        <v>0</v>
      </c>
      <c r="D135" s="421">
        <f>SUM(D136:D142)</f>
        <v>0</v>
      </c>
      <c r="E135" s="421">
        <f>SUM(E136:E142)</f>
        <v>0</v>
      </c>
      <c r="F135" s="422">
        <f>E135</f>
        <v>0</v>
      </c>
    </row>
    <row r="136" spans="1:6" ht="24" customHeight="1">
      <c r="A136" s="515" t="s">
        <v>550</v>
      </c>
      <c r="B136" s="516" t="s">
        <v>549</v>
      </c>
      <c r="C136" s="157"/>
      <c r="D136" s="157"/>
      <c r="E136" s="157"/>
      <c r="F136" s="158"/>
    </row>
    <row r="137" spans="1:6" ht="24" customHeight="1">
      <c r="A137" s="515" t="s">
        <v>548</v>
      </c>
      <c r="B137" s="516" t="s">
        <v>547</v>
      </c>
      <c r="C137" s="157"/>
      <c r="D137" s="157"/>
      <c r="E137" s="157"/>
      <c r="F137" s="158"/>
    </row>
    <row r="138" spans="1:6" ht="24" customHeight="1">
      <c r="A138" s="515" t="s">
        <v>546</v>
      </c>
      <c r="B138" s="516" t="s">
        <v>545</v>
      </c>
      <c r="C138" s="157"/>
      <c r="D138" s="157"/>
      <c r="E138" s="157"/>
      <c r="F138" s="158"/>
    </row>
    <row r="139" spans="1:6" ht="24" customHeight="1">
      <c r="A139" s="515" t="s">
        <v>544</v>
      </c>
      <c r="B139" s="516" t="s">
        <v>543</v>
      </c>
      <c r="C139" s="157"/>
      <c r="D139" s="157"/>
      <c r="E139" s="157"/>
      <c r="F139" s="158"/>
    </row>
    <row r="140" spans="1:6" ht="16.5" customHeight="1">
      <c r="A140" s="515" t="s">
        <v>542</v>
      </c>
      <c r="B140" s="516" t="s">
        <v>541</v>
      </c>
      <c r="C140" s="157"/>
      <c r="D140" s="157"/>
      <c r="E140" s="157"/>
      <c r="F140" s="158"/>
    </row>
    <row r="141" spans="1:6" ht="16.5" customHeight="1">
      <c r="A141" s="515" t="s">
        <v>540</v>
      </c>
      <c r="B141" s="516" t="s">
        <v>539</v>
      </c>
      <c r="C141" s="157"/>
      <c r="D141" s="157"/>
      <c r="E141" s="157"/>
      <c r="F141" s="158"/>
    </row>
    <row r="142" spans="1:6" ht="16.5" customHeight="1">
      <c r="A142" s="515" t="s">
        <v>538</v>
      </c>
      <c r="B142" s="516" t="s">
        <v>16</v>
      </c>
      <c r="C142" s="157"/>
      <c r="D142" s="157"/>
      <c r="E142" s="157"/>
      <c r="F142" s="158"/>
    </row>
    <row r="143" spans="1:6" s="517" customFormat="1" ht="20.100000000000001" customHeight="1">
      <c r="A143" s="505" t="s">
        <v>264</v>
      </c>
      <c r="B143" s="506" t="s">
        <v>684</v>
      </c>
      <c r="C143" s="421">
        <f>SUM(C144:C147)</f>
        <v>0</v>
      </c>
      <c r="D143" s="421">
        <f>SUM(D144:D147)</f>
        <v>0</v>
      </c>
      <c r="E143" s="421">
        <f>SUM(E144:E147)</f>
        <v>0</v>
      </c>
      <c r="F143" s="422">
        <f>E143</f>
        <v>0</v>
      </c>
    </row>
    <row r="144" spans="1:6" ht="16.5" customHeight="1">
      <c r="A144" s="515" t="s">
        <v>265</v>
      </c>
      <c r="B144" s="516" t="s">
        <v>536</v>
      </c>
      <c r="C144" s="157"/>
      <c r="D144" s="157"/>
      <c r="E144" s="157"/>
      <c r="F144" s="158"/>
    </row>
    <row r="145" spans="1:6" ht="16.5" customHeight="1">
      <c r="A145" s="515" t="s">
        <v>266</v>
      </c>
      <c r="B145" s="516" t="s">
        <v>535</v>
      </c>
      <c r="C145" s="157"/>
      <c r="D145" s="157"/>
      <c r="E145" s="157"/>
      <c r="F145" s="158"/>
    </row>
    <row r="146" spans="1:6" ht="16.5" customHeight="1">
      <c r="A146" s="515" t="s">
        <v>267</v>
      </c>
      <c r="B146" s="516" t="s">
        <v>534</v>
      </c>
      <c r="C146" s="157"/>
      <c r="D146" s="157"/>
      <c r="E146" s="157"/>
      <c r="F146" s="158"/>
    </row>
    <row r="147" spans="1:6" ht="16.5" customHeight="1">
      <c r="A147" s="515" t="s">
        <v>268</v>
      </c>
      <c r="B147" s="516" t="s">
        <v>533</v>
      </c>
      <c r="C147" s="157"/>
      <c r="D147" s="157"/>
      <c r="E147" s="157"/>
      <c r="F147" s="158"/>
    </row>
    <row r="148" spans="1:6" s="517" customFormat="1" ht="30" customHeight="1">
      <c r="A148" s="505" t="s">
        <v>527</v>
      </c>
      <c r="B148" s="506" t="s">
        <v>682</v>
      </c>
      <c r="C148" s="423">
        <f>SUM(C149:C156)</f>
        <v>0</v>
      </c>
      <c r="D148" s="423">
        <f>SUM(D149:D156)</f>
        <v>0</v>
      </c>
      <c r="E148" s="423">
        <f>SUM(E149:E156)</f>
        <v>0</v>
      </c>
      <c r="F148" s="424">
        <f>E148</f>
        <v>0</v>
      </c>
    </row>
    <row r="149" spans="1:6" ht="16.5" customHeight="1">
      <c r="A149" s="515" t="s">
        <v>145</v>
      </c>
      <c r="B149" s="516" t="s">
        <v>146</v>
      </c>
      <c r="C149" s="157"/>
      <c r="D149" s="157"/>
      <c r="E149" s="157"/>
      <c r="F149" s="158"/>
    </row>
    <row r="150" spans="1:6" ht="16.5" customHeight="1">
      <c r="A150" s="515" t="s">
        <v>147</v>
      </c>
      <c r="B150" s="516" t="s">
        <v>148</v>
      </c>
      <c r="C150" s="157"/>
      <c r="D150" s="157"/>
      <c r="E150" s="157"/>
      <c r="F150" s="158"/>
    </row>
    <row r="151" spans="1:6" ht="16.5" customHeight="1">
      <c r="A151" s="515" t="s">
        <v>149</v>
      </c>
      <c r="B151" s="516" t="s">
        <v>532</v>
      </c>
      <c r="C151" s="157"/>
      <c r="D151" s="157"/>
      <c r="E151" s="157"/>
      <c r="F151" s="158"/>
    </row>
    <row r="152" spans="1:6" ht="16.5" customHeight="1">
      <c r="A152" s="515" t="s">
        <v>150</v>
      </c>
      <c r="B152" s="516" t="s">
        <v>531</v>
      </c>
      <c r="C152" s="157"/>
      <c r="D152" s="157"/>
      <c r="E152" s="157"/>
      <c r="F152" s="158"/>
    </row>
    <row r="153" spans="1:6" ht="16.5" customHeight="1">
      <c r="A153" s="515" t="s">
        <v>151</v>
      </c>
      <c r="B153" s="516" t="s">
        <v>530</v>
      </c>
      <c r="C153" s="157"/>
      <c r="D153" s="157"/>
      <c r="E153" s="157"/>
      <c r="F153" s="158"/>
    </row>
    <row r="154" spans="1:6" ht="16.5" customHeight="1">
      <c r="A154" s="515" t="s">
        <v>152</v>
      </c>
      <c r="B154" s="516" t="s">
        <v>529</v>
      </c>
      <c r="C154" s="157"/>
      <c r="D154" s="157"/>
      <c r="E154" s="157"/>
      <c r="F154" s="158"/>
    </row>
    <row r="155" spans="1:6" ht="16.5" customHeight="1">
      <c r="A155" s="515" t="s">
        <v>153</v>
      </c>
      <c r="B155" s="516" t="s">
        <v>528</v>
      </c>
      <c r="C155" s="157"/>
      <c r="D155" s="157"/>
      <c r="E155" s="157"/>
      <c r="F155" s="158"/>
    </row>
    <row r="156" spans="1:6" ht="16.5" customHeight="1">
      <c r="A156" s="515" t="s">
        <v>154</v>
      </c>
      <c r="B156" s="516" t="s">
        <v>16</v>
      </c>
      <c r="C156" s="157"/>
      <c r="D156" s="157"/>
      <c r="E156" s="157"/>
      <c r="F156" s="158"/>
    </row>
    <row r="157" spans="1:6" s="517" customFormat="1" ht="30" customHeight="1">
      <c r="A157" s="505" t="s">
        <v>155</v>
      </c>
      <c r="B157" s="506" t="s">
        <v>683</v>
      </c>
      <c r="C157" s="421">
        <f>SUM(C158:C159)</f>
        <v>0</v>
      </c>
      <c r="D157" s="421">
        <f>SUM(D158:D159)</f>
        <v>0</v>
      </c>
      <c r="E157" s="421">
        <f>SUM(E158:E159)</f>
        <v>0</v>
      </c>
      <c r="F157" s="422">
        <f>E157</f>
        <v>0</v>
      </c>
    </row>
    <row r="158" spans="1:6" ht="24" customHeight="1">
      <c r="A158" s="515" t="s">
        <v>156</v>
      </c>
      <c r="B158" s="516" t="s">
        <v>526</v>
      </c>
      <c r="C158" s="157"/>
      <c r="D158" s="157"/>
      <c r="E158" s="157"/>
      <c r="F158" s="158"/>
    </row>
    <row r="159" spans="1:6" ht="16.5" customHeight="1">
      <c r="A159" s="515" t="s">
        <v>157</v>
      </c>
      <c r="B159" s="516" t="s">
        <v>525</v>
      </c>
      <c r="C159" s="157"/>
      <c r="D159" s="157"/>
      <c r="E159" s="157"/>
      <c r="F159" s="158"/>
    </row>
    <row r="160" spans="1:6" s="517" customFormat="1" ht="24.9" customHeight="1">
      <c r="A160" s="425"/>
      <c r="B160" s="426" t="s">
        <v>822</v>
      </c>
      <c r="C160" s="427">
        <f>SUM(C157,C148,C143,C135,C132,C129,C121,C118,C115,C102,C92,C90)</f>
        <v>0</v>
      </c>
      <c r="D160" s="427">
        <f>SUM(D157,D148,D143,D135,D132,D129,D121,D118,D115,D102,D92,D90)</f>
        <v>0</v>
      </c>
      <c r="E160" s="427">
        <f>SUM(E157,E148,E143,E135,E132,E129,E121,E118,E115,E102,E92,E90)</f>
        <v>0</v>
      </c>
      <c r="F160" s="428">
        <f>E160</f>
        <v>0</v>
      </c>
    </row>
    <row r="166" spans="4:6" s="150" customFormat="1">
      <c r="D166" s="966" t="s">
        <v>758</v>
      </c>
      <c r="E166" s="966"/>
      <c r="F166" s="966"/>
    </row>
  </sheetData>
  <mergeCells count="10">
    <mergeCell ref="D166:F166"/>
    <mergeCell ref="A8:F8"/>
    <mergeCell ref="A91:F91"/>
    <mergeCell ref="A2:F2"/>
    <mergeCell ref="A4:F4"/>
    <mergeCell ref="A6:A7"/>
    <mergeCell ref="B6:B7"/>
    <mergeCell ref="C6:C7"/>
    <mergeCell ref="D6:E6"/>
    <mergeCell ref="F6:F7"/>
  </mergeCells>
  <printOptions horizontalCentered="1"/>
  <pageMargins left="0.6" right="0.25" top="0.25" bottom="0.25" header="0.25" footer="0.15"/>
  <pageSetup paperSize="9" scale="9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9900"/>
  </sheetPr>
  <dimension ref="A1:V66"/>
  <sheetViews>
    <sheetView view="pageBreakPreview" zoomScale="140" zoomScaleSheetLayoutView="140" workbookViewId="0">
      <selection activeCell="E14" sqref="E14"/>
    </sheetView>
  </sheetViews>
  <sheetFormatPr defaultColWidth="9.109375" defaultRowHeight="13.8"/>
  <cols>
    <col min="1" max="1" width="9.5546875" style="165" customWidth="1"/>
    <col min="2" max="2" width="35.6640625" style="165" customWidth="1"/>
    <col min="3" max="6" width="13.6640625" style="165" customWidth="1"/>
    <col min="7" max="7" width="6.88671875" style="165" customWidth="1"/>
    <col min="8" max="8" width="6.44140625" style="165" customWidth="1"/>
    <col min="9" max="10" width="6.88671875" style="165" customWidth="1"/>
    <col min="11" max="11" width="13.6640625" style="165" bestFit="1" customWidth="1"/>
    <col min="12" max="12" width="6.88671875" style="165" customWidth="1"/>
    <col min="13" max="16384" width="9.109375" style="165"/>
  </cols>
  <sheetData>
    <row r="1" spans="1:22" s="125" customFormat="1" ht="15.75" customHeight="1">
      <c r="A1" s="122"/>
      <c r="B1" s="122"/>
      <c r="C1" s="162"/>
      <c r="D1" s="162"/>
      <c r="E1" s="162"/>
      <c r="F1" s="521" t="s">
        <v>890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22" s="122" customFormat="1" ht="25.5" customHeight="1">
      <c r="A2" s="985" t="s">
        <v>902</v>
      </c>
      <c r="B2" s="985"/>
      <c r="C2" s="985"/>
      <c r="D2" s="985"/>
      <c r="E2" s="985"/>
      <c r="F2" s="985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22" s="122" customFormat="1" ht="15" customHeight="1">
      <c r="A3" s="482"/>
      <c r="B3" s="482"/>
      <c r="C3" s="482"/>
      <c r="D3" s="482"/>
      <c r="E3" s="482"/>
      <c r="F3" s="482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22" s="125" customFormat="1" ht="16.5" customHeight="1">
      <c r="A4" s="986" t="s">
        <v>903</v>
      </c>
      <c r="B4" s="986"/>
      <c r="C4" s="986"/>
      <c r="D4" s="986"/>
      <c r="E4" s="986"/>
      <c r="F4" s="98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22" s="125" customFormat="1" ht="10.5" customHeight="1">
      <c r="A5" s="489"/>
      <c r="B5" s="489"/>
      <c r="C5" s="489"/>
      <c r="D5" s="489"/>
      <c r="E5" s="489"/>
      <c r="F5" s="489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22" s="125" customFormat="1" ht="20.25" customHeight="1">
      <c r="A6" s="976" t="s">
        <v>1170</v>
      </c>
      <c r="B6" s="976"/>
      <c r="C6" s="976"/>
      <c r="D6" s="976"/>
      <c r="E6" s="329"/>
      <c r="F6" s="329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22" s="151" customFormat="1" ht="11.25" customHeight="1">
      <c r="B7" s="163"/>
      <c r="C7" s="164"/>
      <c r="D7" s="164"/>
      <c r="E7" s="164"/>
      <c r="F7" s="178" t="s">
        <v>823</v>
      </c>
      <c r="G7" s="124"/>
      <c r="H7" s="124"/>
      <c r="I7" s="124"/>
      <c r="J7" s="124"/>
    </row>
    <row r="8" spans="1:22" s="496" customFormat="1" ht="18" customHeight="1">
      <c r="A8" s="979" t="s">
        <v>143</v>
      </c>
      <c r="B8" s="979" t="s">
        <v>901</v>
      </c>
      <c r="C8" s="980" t="s">
        <v>1225</v>
      </c>
      <c r="D8" s="981" t="s">
        <v>1208</v>
      </c>
      <c r="E8" s="982"/>
      <c r="F8" s="961" t="s">
        <v>1196</v>
      </c>
      <c r="G8" s="493"/>
      <c r="H8" s="493"/>
      <c r="I8" s="493"/>
      <c r="J8" s="494"/>
      <c r="K8" s="495"/>
      <c r="L8" s="495"/>
      <c r="M8" s="495"/>
      <c r="T8" s="497"/>
      <c r="U8" s="496" t="s">
        <v>1117</v>
      </c>
    </row>
    <row r="9" spans="1:22" s="498" customFormat="1" ht="26.4">
      <c r="A9" s="979"/>
      <c r="B9" s="979"/>
      <c r="C9" s="980"/>
      <c r="D9" s="393" t="s">
        <v>662</v>
      </c>
      <c r="E9" s="393" t="s">
        <v>663</v>
      </c>
      <c r="F9" s="974"/>
      <c r="J9" s="499"/>
      <c r="K9" s="499"/>
      <c r="L9" s="499"/>
      <c r="M9" s="499"/>
      <c r="T9" s="500"/>
      <c r="U9" s="501"/>
      <c r="V9" s="500"/>
    </row>
    <row r="10" spans="1:22" s="488" customFormat="1" ht="15.9" customHeight="1">
      <c r="A10" s="483"/>
      <c r="B10" s="483"/>
      <c r="C10" s="491"/>
      <c r="D10" s="491"/>
      <c r="E10" s="491"/>
      <c r="F10" s="491"/>
    </row>
    <row r="11" spans="1:22" s="488" customFormat="1" ht="15.9" customHeight="1">
      <c r="A11" s="483"/>
      <c r="B11" s="483"/>
      <c r="C11" s="491"/>
      <c r="D11" s="491"/>
      <c r="E11" s="491"/>
      <c r="F11" s="491"/>
    </row>
    <row r="12" spans="1:22" s="488" customFormat="1" ht="15.9" customHeight="1">
      <c r="A12" s="483"/>
      <c r="B12" s="483"/>
      <c r="C12" s="491"/>
      <c r="D12" s="491"/>
      <c r="E12" s="491"/>
      <c r="F12" s="491"/>
    </row>
    <row r="13" spans="1:22" s="488" customFormat="1" ht="15.9" customHeight="1">
      <c r="A13" s="483"/>
      <c r="B13" s="483"/>
      <c r="C13" s="491"/>
      <c r="D13" s="491"/>
      <c r="E13" s="491"/>
      <c r="F13" s="491"/>
    </row>
    <row r="14" spans="1:22" s="488" customFormat="1" ht="20.100000000000001" customHeight="1">
      <c r="A14" s="483"/>
      <c r="B14" s="484" t="s">
        <v>119</v>
      </c>
      <c r="C14" s="485">
        <f>SUM(C10:C13)</f>
        <v>0</v>
      </c>
      <c r="D14" s="485">
        <f>SUM(D10:D13)</f>
        <v>0</v>
      </c>
      <c r="E14" s="485">
        <f>SUM(E10:E13)</f>
        <v>0</v>
      </c>
      <c r="F14" s="485">
        <f>SUM(F10:F13)</f>
        <v>0</v>
      </c>
    </row>
    <row r="15" spans="1:22" ht="20.100000000000001" customHeight="1">
      <c r="A15" s="492"/>
      <c r="B15" s="486"/>
      <c r="C15" s="487"/>
      <c r="D15" s="487"/>
      <c r="E15" s="487"/>
      <c r="F15" s="487"/>
    </row>
    <row r="16" spans="1:22" ht="20.100000000000001" customHeight="1">
      <c r="A16" s="492"/>
      <c r="B16" s="486"/>
      <c r="C16" s="487"/>
      <c r="D16" s="487"/>
      <c r="E16" s="487"/>
      <c r="F16" s="487"/>
    </row>
    <row r="17" spans="1:22" ht="18" customHeight="1">
      <c r="B17" s="583"/>
      <c r="C17" s="487"/>
      <c r="D17" s="487"/>
      <c r="E17" s="975" t="s">
        <v>897</v>
      </c>
      <c r="F17" s="975"/>
    </row>
    <row r="18" spans="1:22" s="125" customFormat="1" ht="20.25" customHeight="1">
      <c r="A18" s="976" t="s">
        <v>1171</v>
      </c>
      <c r="B18" s="976"/>
      <c r="C18" s="976"/>
      <c r="D18" s="976"/>
      <c r="E18" s="329"/>
      <c r="F18" s="329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22" s="151" customFormat="1" ht="11.25" customHeight="1">
      <c r="B19" s="163"/>
      <c r="C19" s="164"/>
      <c r="D19" s="164"/>
      <c r="E19" s="164"/>
      <c r="F19" s="178" t="s">
        <v>823</v>
      </c>
      <c r="G19" s="124"/>
      <c r="H19" s="124"/>
      <c r="I19" s="124"/>
      <c r="J19" s="124"/>
    </row>
    <row r="20" spans="1:22" s="496" customFormat="1" ht="18" customHeight="1">
      <c r="A20" s="979" t="s">
        <v>143</v>
      </c>
      <c r="B20" s="979" t="s">
        <v>901</v>
      </c>
      <c r="C20" s="980" t="s">
        <v>1225</v>
      </c>
      <c r="D20" s="981" t="s">
        <v>1208</v>
      </c>
      <c r="E20" s="982"/>
      <c r="F20" s="961" t="s">
        <v>1196</v>
      </c>
      <c r="G20" s="493"/>
      <c r="H20" s="493"/>
      <c r="I20" s="493"/>
      <c r="J20" s="494"/>
      <c r="K20" s="495"/>
      <c r="L20" s="495"/>
      <c r="M20" s="495"/>
      <c r="T20" s="497"/>
      <c r="U20" s="496" t="s">
        <v>1117</v>
      </c>
    </row>
    <row r="21" spans="1:22" s="498" customFormat="1" ht="26.4">
      <c r="A21" s="979"/>
      <c r="B21" s="979"/>
      <c r="C21" s="980"/>
      <c r="D21" s="393" t="s">
        <v>662</v>
      </c>
      <c r="E21" s="393" t="s">
        <v>663</v>
      </c>
      <c r="F21" s="974"/>
      <c r="J21" s="499"/>
      <c r="K21" s="499"/>
      <c r="L21" s="499"/>
      <c r="M21" s="499"/>
      <c r="T21" s="500"/>
      <c r="U21" s="501"/>
      <c r="V21" s="500"/>
    </row>
    <row r="22" spans="1:22" s="488" customFormat="1" ht="15.9" customHeight="1">
      <c r="A22" s="483"/>
      <c r="B22" s="483" t="s">
        <v>891</v>
      </c>
      <c r="C22" s="491"/>
      <c r="D22" s="491"/>
      <c r="E22" s="491"/>
      <c r="F22" s="491"/>
    </row>
    <row r="23" spans="1:22" s="488" customFormat="1" ht="15.9" customHeight="1">
      <c r="A23" s="483"/>
      <c r="B23" s="483" t="s">
        <v>892</v>
      </c>
      <c r="C23" s="491"/>
      <c r="D23" s="491"/>
      <c r="E23" s="491"/>
      <c r="F23" s="491"/>
    </row>
    <row r="24" spans="1:22" s="488" customFormat="1" ht="15.9" customHeight="1">
      <c r="A24" s="483"/>
      <c r="B24" s="483" t="s">
        <v>873</v>
      </c>
      <c r="C24" s="491"/>
      <c r="D24" s="491"/>
      <c r="E24" s="491"/>
      <c r="F24" s="491"/>
    </row>
    <row r="25" spans="1:22" s="488" customFormat="1" ht="23.25" customHeight="1">
      <c r="A25" s="483"/>
      <c r="B25" s="483" t="s">
        <v>895</v>
      </c>
      <c r="C25" s="491"/>
      <c r="D25" s="491"/>
      <c r="E25" s="491"/>
      <c r="F25" s="491"/>
    </row>
    <row r="26" spans="1:22" s="488" customFormat="1" ht="15.9" customHeight="1">
      <c r="A26" s="483"/>
      <c r="B26" s="483" t="s">
        <v>898</v>
      </c>
      <c r="C26" s="491"/>
      <c r="D26" s="491"/>
      <c r="E26" s="491"/>
      <c r="F26" s="491"/>
    </row>
    <row r="27" spans="1:22" s="488" customFormat="1" ht="15.9" customHeight="1">
      <c r="A27" s="483"/>
      <c r="B27" s="483" t="s">
        <v>874</v>
      </c>
      <c r="C27" s="491"/>
      <c r="D27" s="491"/>
      <c r="E27" s="491"/>
      <c r="F27" s="491"/>
    </row>
    <row r="28" spans="1:22" s="488" customFormat="1" ht="15.9" customHeight="1">
      <c r="A28" s="483"/>
      <c r="B28" s="483"/>
      <c r="C28" s="491"/>
      <c r="D28" s="491"/>
      <c r="E28" s="491"/>
      <c r="F28" s="491"/>
    </row>
    <row r="29" spans="1:22" s="488" customFormat="1" ht="15.9" customHeight="1">
      <c r="A29" s="483"/>
      <c r="B29" s="483"/>
      <c r="C29" s="491"/>
      <c r="D29" s="491"/>
      <c r="E29" s="491"/>
      <c r="F29" s="491"/>
    </row>
    <row r="30" spans="1:22" s="488" customFormat="1" ht="20.100000000000001" customHeight="1">
      <c r="A30" s="483"/>
      <c r="B30" s="484" t="s">
        <v>119</v>
      </c>
      <c r="C30" s="485">
        <f>SUM(C22:C29)</f>
        <v>0</v>
      </c>
      <c r="D30" s="485">
        <f t="shared" ref="D30:F30" si="0">SUM(D22:D29)</f>
        <v>0</v>
      </c>
      <c r="E30" s="485">
        <f t="shared" si="0"/>
        <v>0</v>
      </c>
      <c r="F30" s="485">
        <f t="shared" si="0"/>
        <v>0</v>
      </c>
    </row>
    <row r="31" spans="1:22" ht="20.100000000000001" customHeight="1">
      <c r="A31" s="492"/>
      <c r="B31" s="486"/>
      <c r="C31" s="487"/>
      <c r="D31" s="487"/>
      <c r="E31" s="487"/>
      <c r="F31" s="487"/>
    </row>
    <row r="32" spans="1:22" ht="20.100000000000001" customHeight="1">
      <c r="A32" s="492"/>
      <c r="B32" s="486"/>
      <c r="C32" s="487"/>
      <c r="D32" s="487"/>
      <c r="E32" s="487"/>
      <c r="F32" s="487"/>
    </row>
    <row r="33" spans="1:22" ht="18" customHeight="1">
      <c r="B33" s="490" t="s">
        <v>896</v>
      </c>
      <c r="C33" s="487"/>
      <c r="D33" s="487"/>
      <c r="E33" s="975" t="s">
        <v>897</v>
      </c>
      <c r="F33" s="975"/>
    </row>
    <row r="34" spans="1:22" ht="9.75" customHeight="1">
      <c r="A34" s="492"/>
      <c r="B34" s="486"/>
      <c r="C34" s="487"/>
      <c r="D34" s="487"/>
      <c r="E34" s="487"/>
      <c r="F34" s="487"/>
    </row>
    <row r="35" spans="1:22" ht="20.100000000000001" customHeight="1">
      <c r="A35" s="976" t="s">
        <v>1172</v>
      </c>
      <c r="B35" s="976"/>
      <c r="C35" s="976"/>
      <c r="D35" s="976"/>
      <c r="E35" s="487"/>
      <c r="F35" s="487"/>
    </row>
    <row r="36" spans="1:22" s="496" customFormat="1" ht="18" customHeight="1">
      <c r="A36" s="979" t="s">
        <v>143</v>
      </c>
      <c r="B36" s="979" t="s">
        <v>901</v>
      </c>
      <c r="C36" s="980" t="s">
        <v>1114</v>
      </c>
      <c r="D36" s="980" t="s">
        <v>1161</v>
      </c>
      <c r="E36" s="980"/>
      <c r="F36" s="980" t="s">
        <v>1158</v>
      </c>
      <c r="G36" s="493"/>
      <c r="H36" s="493"/>
      <c r="I36" s="493"/>
      <c r="J36" s="494"/>
      <c r="K36" s="495"/>
      <c r="L36" s="495"/>
      <c r="M36" s="495"/>
      <c r="T36" s="497"/>
      <c r="U36" s="496" t="s">
        <v>1117</v>
      </c>
    </row>
    <row r="37" spans="1:22" s="498" customFormat="1" ht="26.4">
      <c r="A37" s="979"/>
      <c r="B37" s="979"/>
      <c r="C37" s="980"/>
      <c r="D37" s="393" t="s">
        <v>662</v>
      </c>
      <c r="E37" s="393" t="s">
        <v>663</v>
      </c>
      <c r="F37" s="980"/>
      <c r="J37" s="499"/>
      <c r="K37" s="499"/>
      <c r="L37" s="499"/>
      <c r="M37" s="499"/>
      <c r="T37" s="500"/>
      <c r="U37" s="501"/>
      <c r="V37" s="500"/>
    </row>
    <row r="38" spans="1:22" ht="15" customHeight="1">
      <c r="A38" s="483"/>
      <c r="B38" s="483"/>
      <c r="C38" s="491"/>
      <c r="D38" s="491"/>
      <c r="E38" s="491"/>
      <c r="F38" s="491"/>
    </row>
    <row r="39" spans="1:22" ht="15" customHeight="1">
      <c r="A39" s="483"/>
      <c r="B39" s="483"/>
      <c r="C39" s="491"/>
      <c r="D39" s="491"/>
      <c r="E39" s="491"/>
      <c r="F39" s="491"/>
    </row>
    <row r="40" spans="1:22" ht="15" customHeight="1">
      <c r="A40" s="483"/>
      <c r="B40" s="483"/>
      <c r="C40" s="491"/>
      <c r="D40" s="491"/>
      <c r="E40" s="491"/>
      <c r="F40" s="491"/>
    </row>
    <row r="41" spans="1:22" ht="15" customHeight="1">
      <c r="A41" s="483"/>
      <c r="B41" s="483"/>
      <c r="C41" s="491"/>
      <c r="D41" s="491"/>
      <c r="E41" s="491"/>
      <c r="F41" s="491"/>
    </row>
    <row r="42" spans="1:22" ht="15" customHeight="1">
      <c r="A42" s="483"/>
      <c r="B42" s="483"/>
      <c r="C42" s="491"/>
      <c r="D42" s="491"/>
      <c r="E42" s="491"/>
      <c r="F42" s="491"/>
    </row>
    <row r="43" spans="1:22" ht="15" customHeight="1">
      <c r="A43" s="483"/>
      <c r="B43" s="483"/>
      <c r="C43" s="491"/>
      <c r="D43" s="491"/>
      <c r="E43" s="491"/>
      <c r="F43" s="491"/>
    </row>
    <row r="44" spans="1:22" s="504" customFormat="1" ht="20.100000000000001" customHeight="1">
      <c r="A44" s="502"/>
      <c r="B44" s="484" t="s">
        <v>119</v>
      </c>
      <c r="C44" s="503">
        <f>SUM(C38:C43)</f>
        <v>0</v>
      </c>
      <c r="D44" s="503">
        <f t="shared" ref="D44:F44" si="1">SUM(D38:D43)</f>
        <v>0</v>
      </c>
      <c r="E44" s="503">
        <f t="shared" si="1"/>
        <v>0</v>
      </c>
      <c r="F44" s="503">
        <f t="shared" si="1"/>
        <v>0</v>
      </c>
    </row>
    <row r="45" spans="1:22" s="488" customFormat="1" ht="20.100000000000001" customHeight="1">
      <c r="A45" s="492"/>
      <c r="B45" s="486"/>
      <c r="C45" s="487"/>
      <c r="D45" s="487"/>
      <c r="E45" s="487"/>
      <c r="F45" s="487"/>
    </row>
    <row r="46" spans="1:22" s="488" customFormat="1" ht="20.100000000000001" customHeight="1">
      <c r="A46" s="492"/>
      <c r="B46" s="486"/>
      <c r="C46" s="487"/>
      <c r="D46" s="487"/>
      <c r="E46" s="487"/>
      <c r="F46" s="487"/>
    </row>
    <row r="47" spans="1:22" ht="18" customHeight="1">
      <c r="B47" s="490" t="s">
        <v>899</v>
      </c>
      <c r="C47" s="487"/>
      <c r="D47" s="487"/>
      <c r="E47" s="975" t="s">
        <v>897</v>
      </c>
      <c r="F47" s="975"/>
    </row>
    <row r="48" spans="1:22" s="488" customFormat="1" ht="9" customHeight="1">
      <c r="A48" s="492"/>
      <c r="B48" s="486"/>
      <c r="C48" s="487"/>
      <c r="D48" s="487"/>
      <c r="E48" s="487"/>
      <c r="F48" s="487"/>
    </row>
    <row r="49" spans="1:22" s="488" customFormat="1" ht="20.100000000000001" customHeight="1">
      <c r="A49" s="976" t="s">
        <v>1173</v>
      </c>
      <c r="B49" s="976"/>
      <c r="C49" s="976"/>
      <c r="D49" s="976"/>
      <c r="E49" s="487"/>
      <c r="F49" s="487"/>
    </row>
    <row r="50" spans="1:22" s="496" customFormat="1" ht="18" customHeight="1">
      <c r="A50" s="979" t="s">
        <v>143</v>
      </c>
      <c r="B50" s="979" t="s">
        <v>901</v>
      </c>
      <c r="C50" s="980" t="s">
        <v>1114</v>
      </c>
      <c r="D50" s="980" t="s">
        <v>1161</v>
      </c>
      <c r="E50" s="980"/>
      <c r="F50" s="980" t="s">
        <v>1158</v>
      </c>
      <c r="G50" s="493"/>
      <c r="H50" s="493"/>
      <c r="I50" s="493"/>
      <c r="J50" s="494"/>
      <c r="K50" s="495"/>
      <c r="L50" s="495"/>
      <c r="M50" s="495"/>
      <c r="T50" s="497"/>
      <c r="U50" s="496" t="s">
        <v>1117</v>
      </c>
    </row>
    <row r="51" spans="1:22" s="498" customFormat="1" ht="24" customHeight="1">
      <c r="A51" s="979"/>
      <c r="B51" s="979"/>
      <c r="C51" s="980"/>
      <c r="D51" s="393" t="s">
        <v>662</v>
      </c>
      <c r="E51" s="393" t="s">
        <v>663</v>
      </c>
      <c r="F51" s="980"/>
      <c r="J51" s="499"/>
      <c r="K51" s="499"/>
      <c r="L51" s="499"/>
      <c r="M51" s="499"/>
      <c r="T51" s="500"/>
      <c r="U51" s="501"/>
      <c r="V51" s="500"/>
    </row>
    <row r="52" spans="1:22" ht="15" customHeight="1">
      <c r="A52" s="483"/>
      <c r="B52" s="483"/>
      <c r="C52" s="491"/>
      <c r="D52" s="491"/>
      <c r="E52" s="491"/>
      <c r="F52" s="491"/>
    </row>
    <row r="53" spans="1:22" ht="15" customHeight="1">
      <c r="A53" s="483"/>
      <c r="B53" s="483"/>
      <c r="C53" s="491"/>
      <c r="D53" s="491"/>
      <c r="E53" s="491"/>
      <c r="F53" s="491"/>
    </row>
    <row r="54" spans="1:22" ht="15" customHeight="1">
      <c r="A54" s="483"/>
      <c r="B54" s="483"/>
      <c r="C54" s="491"/>
      <c r="D54" s="491"/>
      <c r="E54" s="491"/>
      <c r="F54" s="491"/>
    </row>
    <row r="55" spans="1:22" ht="15" customHeight="1">
      <c r="A55" s="483"/>
      <c r="B55" s="483"/>
      <c r="C55" s="491"/>
      <c r="D55" s="491"/>
      <c r="E55" s="491"/>
      <c r="F55" s="491"/>
    </row>
    <row r="56" spans="1:22" ht="15" customHeight="1">
      <c r="A56" s="483"/>
      <c r="B56" s="483"/>
      <c r="C56" s="491"/>
      <c r="D56" s="491"/>
      <c r="E56" s="491"/>
      <c r="F56" s="491"/>
    </row>
    <row r="57" spans="1:22" ht="15" customHeight="1">
      <c r="A57" s="483"/>
      <c r="B57" s="483"/>
      <c r="C57" s="491"/>
      <c r="D57" s="491"/>
      <c r="E57" s="491"/>
      <c r="F57" s="491"/>
    </row>
    <row r="58" spans="1:22" s="504" customFormat="1" ht="20.100000000000001" customHeight="1">
      <c r="A58" s="502"/>
      <c r="B58" s="484" t="s">
        <v>119</v>
      </c>
      <c r="C58" s="503">
        <f>SUM(C52:C57)</f>
        <v>0</v>
      </c>
      <c r="D58" s="503">
        <f t="shared" ref="D58:F58" si="2">SUM(D52:D57)</f>
        <v>0</v>
      </c>
      <c r="E58" s="503">
        <f t="shared" si="2"/>
        <v>0</v>
      </c>
      <c r="F58" s="503">
        <f t="shared" si="2"/>
        <v>0</v>
      </c>
    </row>
    <row r="59" spans="1:22" ht="21.9" customHeight="1"/>
    <row r="60" spans="1:22" ht="2.25" customHeight="1"/>
    <row r="61" spans="1:22" ht="18" customHeight="1">
      <c r="B61" s="490" t="s">
        <v>900</v>
      </c>
      <c r="C61" s="487"/>
      <c r="D61" s="487"/>
    </row>
    <row r="62" spans="1:22" s="488" customFormat="1" ht="20.100000000000001" customHeight="1">
      <c r="A62" s="976" t="s">
        <v>1174</v>
      </c>
      <c r="B62" s="976"/>
      <c r="C62" s="976"/>
      <c r="D62" s="976"/>
      <c r="E62" s="977" t="s">
        <v>1175</v>
      </c>
      <c r="F62" s="978"/>
    </row>
    <row r="63" spans="1:22">
      <c r="B63" s="165" t="s">
        <v>1176</v>
      </c>
      <c r="E63" s="584"/>
      <c r="F63" s="584"/>
    </row>
    <row r="64" spans="1:22">
      <c r="B64" s="165" t="s">
        <v>1177</v>
      </c>
      <c r="E64" s="584"/>
      <c r="F64" s="584"/>
    </row>
    <row r="66" spans="5:6">
      <c r="E66" s="983" t="s">
        <v>897</v>
      </c>
      <c r="F66" s="984"/>
    </row>
  </sheetData>
  <mergeCells count="32">
    <mergeCell ref="E66:F66"/>
    <mergeCell ref="A2:F2"/>
    <mergeCell ref="A35:D35"/>
    <mergeCell ref="E33:F33"/>
    <mergeCell ref="A36:A37"/>
    <mergeCell ref="B36:B37"/>
    <mergeCell ref="C36:C37"/>
    <mergeCell ref="D36:E36"/>
    <mergeCell ref="F36:F37"/>
    <mergeCell ref="A4:F4"/>
    <mergeCell ref="A20:A21"/>
    <mergeCell ref="B20:B21"/>
    <mergeCell ref="C20:C21"/>
    <mergeCell ref="D20:E20"/>
    <mergeCell ref="F20:F21"/>
    <mergeCell ref="A18:D18"/>
    <mergeCell ref="F8:F9"/>
    <mergeCell ref="E17:F17"/>
    <mergeCell ref="A62:D62"/>
    <mergeCell ref="E62:F62"/>
    <mergeCell ref="A6:D6"/>
    <mergeCell ref="A8:A9"/>
    <mergeCell ref="B8:B9"/>
    <mergeCell ref="C8:C9"/>
    <mergeCell ref="D8:E8"/>
    <mergeCell ref="F50:F51"/>
    <mergeCell ref="E47:F47"/>
    <mergeCell ref="A49:D49"/>
    <mergeCell ref="A50:A51"/>
    <mergeCell ref="B50:B51"/>
    <mergeCell ref="C50:C51"/>
    <mergeCell ref="D50:E50"/>
  </mergeCells>
  <printOptions horizontalCentered="1"/>
  <pageMargins left="0.45" right="0.5" top="0.84" bottom="0.25" header="0.25" footer="0"/>
  <pageSetup paperSize="9" scale="85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9900"/>
  </sheetPr>
  <dimension ref="A1:S45"/>
  <sheetViews>
    <sheetView view="pageBreakPreview" zoomScale="120" zoomScaleSheetLayoutView="120" workbookViewId="0">
      <selection activeCell="E14" sqref="E14"/>
    </sheetView>
  </sheetViews>
  <sheetFormatPr defaultColWidth="9.109375" defaultRowHeight="13.8"/>
  <cols>
    <col min="1" max="1" width="27" style="165" customWidth="1"/>
    <col min="2" max="5" width="13.6640625" style="165" customWidth="1"/>
    <col min="6" max="6" width="23.33203125" style="165" customWidth="1"/>
    <col min="7" max="7" width="6.88671875" style="165" customWidth="1"/>
    <col min="8" max="8" width="6.44140625" style="165" customWidth="1"/>
    <col min="9" max="10" width="6.88671875" style="165" customWidth="1"/>
    <col min="11" max="11" width="13.6640625" style="165" bestFit="1" customWidth="1"/>
    <col min="12" max="12" width="6.88671875" style="165" customWidth="1"/>
    <col min="13" max="16384" width="9.109375" style="165"/>
  </cols>
  <sheetData>
    <row r="1" spans="1:19" s="125" customFormat="1" ht="15.75" customHeight="1">
      <c r="A1" s="771"/>
      <c r="B1" s="772"/>
      <c r="C1" s="772"/>
      <c r="D1" s="772"/>
      <c r="E1" s="772"/>
      <c r="F1" s="521" t="s">
        <v>1190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s="771" customFormat="1" ht="25.5" customHeight="1">
      <c r="A2" s="589" t="s">
        <v>1184</v>
      </c>
      <c r="B2" s="589"/>
      <c r="C2" s="589"/>
      <c r="D2" s="589"/>
      <c r="E2" s="589"/>
      <c r="F2" s="589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s="771" customFormat="1" ht="25.5" customHeight="1">
      <c r="A3" s="589"/>
      <c r="B3" s="589"/>
      <c r="C3" s="589"/>
      <c r="D3" s="589"/>
      <c r="E3" s="589"/>
      <c r="F3" s="589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19" s="771" customFormat="1" ht="33" customHeight="1">
      <c r="A4" s="987" t="s">
        <v>1183</v>
      </c>
      <c r="B4" s="987"/>
      <c r="C4" s="987"/>
      <c r="D4" s="987"/>
      <c r="E4" s="987"/>
      <c r="F4" s="987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19" s="125" customFormat="1" ht="16.5" customHeight="1">
      <c r="A5" s="988" t="s">
        <v>1189</v>
      </c>
      <c r="B5" s="988"/>
      <c r="C5" s="988"/>
      <c r="D5" s="988"/>
      <c r="E5" s="988"/>
      <c r="F5" s="988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s="125" customFormat="1" ht="16.5" customHeight="1">
      <c r="A6" s="986"/>
      <c r="B6" s="986"/>
      <c r="C6" s="986"/>
      <c r="D6" s="986"/>
      <c r="E6" s="986"/>
      <c r="F6" s="98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s="125" customFormat="1" ht="10.5" customHeight="1">
      <c r="A7" s="489"/>
      <c r="B7" s="489"/>
      <c r="C7" s="489"/>
      <c r="D7" s="489"/>
      <c r="E7" s="489"/>
      <c r="F7" s="489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</row>
    <row r="8" spans="1:19" s="125" customFormat="1" ht="20.25" customHeight="1">
      <c r="A8" s="991" t="s">
        <v>94</v>
      </c>
      <c r="B8" s="989" t="s">
        <v>1225</v>
      </c>
      <c r="C8" s="989" t="s">
        <v>1208</v>
      </c>
      <c r="D8" s="989"/>
      <c r="E8" s="989" t="s">
        <v>1196</v>
      </c>
      <c r="F8" s="990" t="s">
        <v>1187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</row>
    <row r="9" spans="1:19" s="125" customFormat="1" ht="59.25" customHeight="1">
      <c r="A9" s="991"/>
      <c r="B9" s="989"/>
      <c r="C9" s="667" t="s">
        <v>662</v>
      </c>
      <c r="D9" s="667" t="s">
        <v>663</v>
      </c>
      <c r="E9" s="989"/>
      <c r="F9" s="990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s="125" customFormat="1" ht="16.5" customHeight="1">
      <c r="A10" s="592" t="s">
        <v>1185</v>
      </c>
      <c r="B10" s="593">
        <f>SUM(B11:B22)</f>
        <v>0</v>
      </c>
      <c r="C10" s="593">
        <f t="shared" ref="C10:E10" si="0">SUM(C11:C22)</f>
        <v>0</v>
      </c>
      <c r="D10" s="593">
        <f t="shared" si="0"/>
        <v>0</v>
      </c>
      <c r="E10" s="593">
        <f t="shared" si="0"/>
        <v>0</v>
      </c>
      <c r="F10" s="593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s="125" customFormat="1" ht="16.5" customHeight="1">
      <c r="A11" s="590"/>
      <c r="B11" s="591"/>
      <c r="C11" s="591"/>
      <c r="D11" s="591"/>
      <c r="E11" s="591"/>
      <c r="F11" s="591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19" s="125" customFormat="1" ht="16.5" customHeight="1">
      <c r="A12" s="590"/>
      <c r="B12" s="591"/>
      <c r="C12" s="591"/>
      <c r="D12" s="591"/>
      <c r="E12" s="591"/>
      <c r="F12" s="591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9" s="125" customFormat="1" ht="16.5" customHeight="1">
      <c r="A13" s="590"/>
      <c r="B13" s="591"/>
      <c r="C13" s="591"/>
      <c r="D13" s="591"/>
      <c r="E13" s="591"/>
      <c r="F13" s="591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s="125" customFormat="1" ht="16.5" customHeight="1">
      <c r="A14" s="590"/>
      <c r="B14" s="591"/>
      <c r="C14" s="591"/>
      <c r="D14" s="591"/>
      <c r="E14" s="591"/>
      <c r="F14" s="591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s="125" customFormat="1" ht="16.5" customHeight="1">
      <c r="A15" s="590"/>
      <c r="B15" s="591"/>
      <c r="C15" s="591"/>
      <c r="D15" s="591"/>
      <c r="E15" s="591"/>
      <c r="F15" s="591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1:19" s="125" customFormat="1" ht="16.5" customHeight="1">
      <c r="A16" s="590"/>
      <c r="B16" s="591"/>
      <c r="C16" s="591"/>
      <c r="D16" s="591"/>
      <c r="E16" s="591"/>
      <c r="F16" s="591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s="125" customFormat="1" ht="16.5" customHeight="1">
      <c r="A17" s="590"/>
      <c r="B17" s="591"/>
      <c r="C17" s="591"/>
      <c r="D17" s="591"/>
      <c r="E17" s="591"/>
      <c r="F17" s="591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s="125" customFormat="1" ht="16.5" customHeight="1">
      <c r="A18" s="590"/>
      <c r="B18" s="591"/>
      <c r="C18" s="591"/>
      <c r="D18" s="591"/>
      <c r="E18" s="591"/>
      <c r="F18" s="591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s="125" customFormat="1" ht="16.5" customHeight="1">
      <c r="A19" s="590"/>
      <c r="B19" s="591"/>
      <c r="C19" s="591"/>
      <c r="D19" s="591"/>
      <c r="E19" s="591"/>
      <c r="F19" s="591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s="125" customFormat="1" ht="16.5" customHeight="1">
      <c r="A20" s="590"/>
      <c r="B20" s="591"/>
      <c r="C20" s="591"/>
      <c r="D20" s="591"/>
      <c r="E20" s="591"/>
      <c r="F20" s="591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s="125" customFormat="1" ht="16.5" customHeight="1">
      <c r="A21" s="590"/>
      <c r="B21" s="591"/>
      <c r="C21" s="591"/>
      <c r="D21" s="591"/>
      <c r="E21" s="591"/>
      <c r="F21" s="591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2" spans="1:19" s="125" customFormat="1" ht="16.5" customHeight="1">
      <c r="A22" s="590"/>
      <c r="B22" s="591"/>
      <c r="C22" s="591"/>
      <c r="D22" s="591"/>
      <c r="E22" s="591"/>
      <c r="F22" s="591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</row>
    <row r="23" spans="1:19" s="125" customFormat="1" ht="16.5" customHeight="1">
      <c r="A23" s="592" t="s">
        <v>1186</v>
      </c>
      <c r="B23" s="593">
        <f>SUM(B24:B36)</f>
        <v>0</v>
      </c>
      <c r="C23" s="593">
        <f t="shared" ref="C23:E23" si="1">SUM(C24:C36)</f>
        <v>0</v>
      </c>
      <c r="D23" s="593">
        <f t="shared" si="1"/>
        <v>0</v>
      </c>
      <c r="E23" s="593">
        <f t="shared" si="1"/>
        <v>0</v>
      </c>
      <c r="F23" s="594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</row>
    <row r="24" spans="1:19" s="125" customFormat="1" ht="16.5" customHeight="1">
      <c r="A24" s="591"/>
      <c r="B24" s="591"/>
      <c r="C24" s="591"/>
      <c r="D24" s="591"/>
      <c r="E24" s="591"/>
      <c r="F24" s="591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</row>
    <row r="25" spans="1:19" s="125" customFormat="1" ht="16.5" customHeight="1">
      <c r="A25" s="591"/>
      <c r="B25" s="591"/>
      <c r="C25" s="591"/>
      <c r="D25" s="591"/>
      <c r="E25" s="591"/>
      <c r="F25" s="591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</row>
    <row r="26" spans="1:19" s="125" customFormat="1" ht="16.5" customHeight="1">
      <c r="A26" s="591"/>
      <c r="B26" s="591"/>
      <c r="C26" s="591"/>
      <c r="D26" s="591"/>
      <c r="E26" s="591"/>
      <c r="F26" s="591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</row>
    <row r="27" spans="1:19" s="125" customFormat="1" ht="16.5" customHeight="1">
      <c r="A27" s="591"/>
      <c r="B27" s="591"/>
      <c r="C27" s="591"/>
      <c r="D27" s="591"/>
      <c r="E27" s="591"/>
      <c r="F27" s="591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</row>
    <row r="28" spans="1:19" s="125" customFormat="1" ht="16.5" customHeight="1">
      <c r="A28" s="591"/>
      <c r="B28" s="591"/>
      <c r="C28" s="591"/>
      <c r="D28" s="591"/>
      <c r="E28" s="591"/>
      <c r="F28" s="591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</row>
    <row r="29" spans="1:19" s="125" customFormat="1" ht="16.5" customHeight="1">
      <c r="A29" s="591"/>
      <c r="B29" s="591"/>
      <c r="C29" s="591"/>
      <c r="D29" s="591"/>
      <c r="E29" s="591"/>
      <c r="F29" s="591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</row>
    <row r="30" spans="1:19" s="125" customFormat="1" ht="16.5" customHeight="1">
      <c r="A30" s="591"/>
      <c r="B30" s="591"/>
      <c r="C30" s="591"/>
      <c r="D30" s="591"/>
      <c r="E30" s="591"/>
      <c r="F30" s="591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</row>
    <row r="31" spans="1:19" s="125" customFormat="1" ht="16.5" customHeight="1">
      <c r="A31" s="591"/>
      <c r="B31" s="591"/>
      <c r="C31" s="591"/>
      <c r="D31" s="591"/>
      <c r="E31" s="591"/>
      <c r="F31" s="591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</row>
    <row r="32" spans="1:19" s="125" customFormat="1" ht="16.5" customHeight="1">
      <c r="A32" s="591"/>
      <c r="B32" s="591"/>
      <c r="C32" s="591"/>
      <c r="D32" s="591"/>
      <c r="E32" s="591"/>
      <c r="F32" s="591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</row>
    <row r="33" spans="1:19" s="125" customFormat="1" ht="16.5" customHeight="1">
      <c r="A33" s="591"/>
      <c r="B33" s="591"/>
      <c r="C33" s="591"/>
      <c r="D33" s="591"/>
      <c r="E33" s="591"/>
      <c r="F33" s="591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</row>
    <row r="34" spans="1:19" s="125" customFormat="1" ht="16.5" customHeight="1">
      <c r="A34" s="591"/>
      <c r="B34" s="591"/>
      <c r="C34" s="591"/>
      <c r="D34" s="591"/>
      <c r="E34" s="591"/>
      <c r="F34" s="591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</row>
    <row r="35" spans="1:19" s="125" customFormat="1" ht="16.5" customHeight="1">
      <c r="A35" s="591"/>
      <c r="B35" s="591"/>
      <c r="C35" s="591"/>
      <c r="D35" s="591"/>
      <c r="E35" s="591"/>
      <c r="F35" s="591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</row>
    <row r="36" spans="1:19" s="125" customFormat="1" ht="16.5" customHeight="1">
      <c r="A36" s="591"/>
      <c r="B36" s="591"/>
      <c r="C36" s="591"/>
      <c r="D36" s="591"/>
      <c r="E36" s="591"/>
      <c r="F36" s="591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</row>
    <row r="37" spans="1:19" s="125" customFormat="1" ht="16.5" customHeight="1">
      <c r="A37" s="595" t="s">
        <v>1188</v>
      </c>
      <c r="B37" s="489"/>
      <c r="C37" s="489"/>
      <c r="D37" s="489"/>
      <c r="E37" s="489"/>
      <c r="F37" s="489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</row>
    <row r="38" spans="1:19" s="125" customFormat="1" ht="10.5" customHeight="1">
      <c r="A38" s="595"/>
      <c r="B38" s="489"/>
      <c r="C38" s="489"/>
      <c r="D38" s="489"/>
      <c r="E38" s="489"/>
      <c r="F38" s="489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</row>
    <row r="39" spans="1:19" s="125" customFormat="1" ht="10.5" customHeight="1">
      <c r="A39" s="595"/>
      <c r="B39" s="489"/>
      <c r="C39" s="489"/>
      <c r="D39" s="489"/>
      <c r="E39" s="489"/>
      <c r="F39" s="489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</row>
    <row r="41" spans="1:19">
      <c r="D41" s="983" t="s">
        <v>897</v>
      </c>
      <c r="E41" s="983"/>
      <c r="F41" s="984"/>
    </row>
    <row r="45" spans="1:19">
      <c r="C45" s="488"/>
    </row>
  </sheetData>
  <mergeCells count="9">
    <mergeCell ref="A4:F4"/>
    <mergeCell ref="A5:F5"/>
    <mergeCell ref="D41:F41"/>
    <mergeCell ref="A6:F6"/>
    <mergeCell ref="B8:B9"/>
    <mergeCell ref="C8:D8"/>
    <mergeCell ref="E8:E9"/>
    <mergeCell ref="F8:F9"/>
    <mergeCell ref="A8:A9"/>
  </mergeCells>
  <printOptions horizontalCentered="1"/>
  <pageMargins left="0.45" right="0.5" top="0.84" bottom="0.25" header="0.25" footer="0"/>
  <pageSetup paperSize="9" scale="8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434FA2B509546B3F0177BC69CABE9" ma:contentTypeVersion="15" ma:contentTypeDescription="Create a new document." ma:contentTypeScope="" ma:versionID="c5f15315dc5e2e1d83e450dbafb73f3b">
  <xsd:schema xmlns:xsd="http://www.w3.org/2001/XMLSchema" xmlns:xs="http://www.w3.org/2001/XMLSchema" xmlns:p="http://schemas.microsoft.com/office/2006/metadata/properties" xmlns:ns3="25f67541-76a2-4259-8914-db2d7380e350" xmlns:ns4="f1d5551c-b1be-41bd-9e28-a17086ebd664" targetNamespace="http://schemas.microsoft.com/office/2006/metadata/properties" ma:root="true" ma:fieldsID="8439ad101505306f787ed4abf9d263d8" ns3:_="" ns4:_="">
    <xsd:import namespace="25f67541-76a2-4259-8914-db2d7380e350"/>
    <xsd:import namespace="f1d5551c-b1be-41bd-9e28-a17086ebd6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67541-76a2-4259-8914-db2d7380e3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5551c-b1be-41bd-9e28-a17086ebd6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5f67541-76a2-4259-8914-db2d7380e350" xsi:nil="true"/>
  </documentManagement>
</p:properties>
</file>

<file path=customXml/itemProps1.xml><?xml version="1.0" encoding="utf-8"?>
<ds:datastoreItem xmlns:ds="http://schemas.openxmlformats.org/officeDocument/2006/customXml" ds:itemID="{7293F703-088D-4F97-9D36-23ED59CDC0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035CF4-D20C-4D10-8DE7-2B67B870E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f67541-76a2-4259-8914-db2d7380e350"/>
    <ds:schemaRef ds:uri="f1d5551c-b1be-41bd-9e28-a17086ebd6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CA48EB-D615-435B-80CD-8D9F3E82853D}">
  <ds:schemaRefs>
    <ds:schemaRef ds:uri="http://purl.org/dc/elements/1.1/"/>
    <ds:schemaRef ds:uri="f1d5551c-b1be-41bd-9e28-a17086ebd664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5f67541-76a2-4259-8914-db2d7380e35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46</vt:i4>
      </vt:variant>
    </vt:vector>
  </HeadingPairs>
  <TitlesOfParts>
    <vt:vector size="74" baseType="lpstr">
      <vt:lpstr>Index</vt:lpstr>
      <vt:lpstr>101</vt:lpstr>
      <vt:lpstr>102(a)</vt:lpstr>
      <vt:lpstr>102(b)</vt:lpstr>
      <vt:lpstr>103</vt:lpstr>
      <vt:lpstr>104</vt:lpstr>
      <vt:lpstr>105</vt:lpstr>
      <vt:lpstr>105(a)</vt:lpstr>
      <vt:lpstr>105(b)</vt:lpstr>
      <vt:lpstr>106</vt:lpstr>
      <vt:lpstr>106(a)</vt:lpstr>
      <vt:lpstr>107</vt:lpstr>
      <vt:lpstr>107(b)</vt:lpstr>
      <vt:lpstr>107 (a)</vt:lpstr>
      <vt:lpstr>107 (c)</vt:lpstr>
      <vt:lpstr>107(d)</vt:lpstr>
      <vt:lpstr>107(e)</vt:lpstr>
      <vt:lpstr>108</vt:lpstr>
      <vt:lpstr>109</vt:lpstr>
      <vt:lpstr>110</vt:lpstr>
      <vt:lpstr>110 (a)</vt:lpstr>
      <vt:lpstr>111</vt:lpstr>
      <vt:lpstr>111 (a)</vt:lpstr>
      <vt:lpstr>112</vt:lpstr>
      <vt:lpstr>113</vt:lpstr>
      <vt:lpstr>114</vt:lpstr>
      <vt:lpstr>Subject List</vt:lpstr>
      <vt:lpstr>PQF</vt:lpstr>
      <vt:lpstr>'101'!Print_Area</vt:lpstr>
      <vt:lpstr>'102(a)'!Print_Area</vt:lpstr>
      <vt:lpstr>'102(b)'!Print_Area</vt:lpstr>
      <vt:lpstr>'103'!Print_Area</vt:lpstr>
      <vt:lpstr>'104'!Print_Area</vt:lpstr>
      <vt:lpstr>'105'!Print_Area</vt:lpstr>
      <vt:lpstr>'105(a)'!Print_Area</vt:lpstr>
      <vt:lpstr>'105(b)'!Print_Area</vt:lpstr>
      <vt:lpstr>'106'!Print_Area</vt:lpstr>
      <vt:lpstr>'106(a)'!Print_Area</vt:lpstr>
      <vt:lpstr>'107'!Print_Area</vt:lpstr>
      <vt:lpstr>'107 (a)'!Print_Area</vt:lpstr>
      <vt:lpstr>'107 (c)'!Print_Area</vt:lpstr>
      <vt:lpstr>'107(b)'!Print_Area</vt:lpstr>
      <vt:lpstr>'107(d)'!Print_Area</vt:lpstr>
      <vt:lpstr>'107(e)'!Print_Area</vt:lpstr>
      <vt:lpstr>'108'!Print_Area</vt:lpstr>
      <vt:lpstr>'109'!Print_Area</vt:lpstr>
      <vt:lpstr>'110'!Print_Area</vt:lpstr>
      <vt:lpstr>'110 (a)'!Print_Area</vt:lpstr>
      <vt:lpstr>'111'!Print_Area</vt:lpstr>
      <vt:lpstr>'111 (a)'!Print_Area</vt:lpstr>
      <vt:lpstr>'112'!Print_Area</vt:lpstr>
      <vt:lpstr>'113'!Print_Area</vt:lpstr>
      <vt:lpstr>'114'!Print_Area</vt:lpstr>
      <vt:lpstr>Index!Print_Area</vt:lpstr>
      <vt:lpstr>'Subject List'!Print_Area</vt:lpstr>
      <vt:lpstr>'102(b)'!Print_Titles</vt:lpstr>
      <vt:lpstr>'103'!Print_Titles</vt:lpstr>
      <vt:lpstr>'104'!Print_Titles</vt:lpstr>
      <vt:lpstr>'105'!Print_Titles</vt:lpstr>
      <vt:lpstr>'105(a)'!Print_Titles</vt:lpstr>
      <vt:lpstr>'106(a)'!Print_Titles</vt:lpstr>
      <vt:lpstr>'107'!Print_Titles</vt:lpstr>
      <vt:lpstr>'107 (a)'!Print_Titles</vt:lpstr>
      <vt:lpstr>'107 (c)'!Print_Titles</vt:lpstr>
      <vt:lpstr>'107(b)'!Print_Titles</vt:lpstr>
      <vt:lpstr>'107(d)'!Print_Titles</vt:lpstr>
      <vt:lpstr>'107(e)'!Print_Titles</vt:lpstr>
      <vt:lpstr>'111'!Print_Titles</vt:lpstr>
      <vt:lpstr>'111 (a)'!Print_Titles</vt:lpstr>
      <vt:lpstr>'112'!Print_Titles</vt:lpstr>
      <vt:lpstr>'113'!Print_Titles</vt:lpstr>
      <vt:lpstr>'114'!Print_Titles</vt:lpstr>
      <vt:lpstr>Index!Print_Titles</vt:lpstr>
      <vt:lpstr>'Subject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Shahid Mahmood</dc:creator>
  <cp:lastModifiedBy>fuuast</cp:lastModifiedBy>
  <cp:lastPrinted>2023-11-30T09:22:48Z</cp:lastPrinted>
  <dcterms:created xsi:type="dcterms:W3CDTF">2013-10-23T03:18:59Z</dcterms:created>
  <dcterms:modified xsi:type="dcterms:W3CDTF">2023-12-08T07:03:25Z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0x01010092B434FA2B509546B3F0177BC69CABE9</vt:lpwstr>
  </property>
</Properties>
</file>